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Volumes/NANO/___aaaTasks/CorymbiaSS-SCTASK0264395/"/>
    </mc:Choice>
  </mc:AlternateContent>
  <xr:revisionPtr revIDLastSave="0" documentId="13_ncr:1_{776BE09F-9450-DD4E-888E-6182D8316876}" xr6:coauthVersionLast="47" xr6:coauthVersionMax="47" xr10:uidLastSave="{00000000-0000-0000-0000-000000000000}"/>
  <bookViews>
    <workbookView xWindow="38400" yWindow="2400" windowWidth="29040" windowHeight="15840" activeTab="6" xr2:uid="{F5BCEFCA-7935-413D-91BC-0C29D5431B42}"/>
  </bookViews>
  <sheets>
    <sheet name="PREP" sheetId="1" r:id="rId1"/>
    <sheet name="Year 1" sheetId="2" r:id="rId2"/>
    <sheet name="Year 2" sheetId="9" r:id="rId3"/>
    <sheet name="Year 3" sheetId="10" r:id="rId4"/>
    <sheet name="Year 4" sheetId="11" r:id="rId5"/>
    <sheet name="Year 5" sheetId="12" r:id="rId6"/>
    <sheet name="Year 6"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3" l="1"/>
  <c r="D26" i="13"/>
  <c r="C26" i="13"/>
  <c r="E19" i="13"/>
  <c r="E18" i="13"/>
  <c r="E17" i="13"/>
  <c r="K16" i="13"/>
  <c r="E16" i="13"/>
  <c r="K15" i="13"/>
  <c r="E15" i="13"/>
  <c r="K14" i="13"/>
  <c r="E14" i="13"/>
  <c r="K13" i="13"/>
  <c r="E13" i="13"/>
  <c r="K12" i="13"/>
  <c r="E12" i="13"/>
  <c r="K11" i="13"/>
  <c r="E11" i="13"/>
  <c r="K10" i="13"/>
  <c r="E10" i="13"/>
  <c r="K9" i="13"/>
  <c r="E9" i="13"/>
  <c r="K8" i="13"/>
  <c r="E8" i="13"/>
  <c r="K7" i="13"/>
  <c r="E7" i="13"/>
  <c r="K6" i="13"/>
  <c r="E6" i="13"/>
  <c r="K5" i="13"/>
  <c r="E5" i="13"/>
  <c r="K4" i="13"/>
  <c r="K17" i="13" s="1"/>
  <c r="E4" i="13"/>
  <c r="K16" i="12"/>
  <c r="K15" i="12"/>
  <c r="K14" i="12"/>
  <c r="K13" i="12"/>
  <c r="K12" i="12"/>
  <c r="K11" i="12"/>
  <c r="K10" i="12"/>
  <c r="K9" i="12"/>
  <c r="K8" i="12"/>
  <c r="K7" i="12"/>
  <c r="K6" i="12"/>
  <c r="K5" i="12"/>
  <c r="K4" i="12"/>
  <c r="E18" i="12"/>
  <c r="E30" i="12"/>
  <c r="D26" i="12"/>
  <c r="C26" i="12"/>
  <c r="E19" i="12"/>
  <c r="E17" i="12"/>
  <c r="E16" i="12"/>
  <c r="E15" i="12"/>
  <c r="E14" i="12"/>
  <c r="E13" i="12"/>
  <c r="E12" i="12"/>
  <c r="E11" i="12"/>
  <c r="E10" i="12"/>
  <c r="E9" i="12"/>
  <c r="E8" i="12"/>
  <c r="E7" i="12"/>
  <c r="E6" i="12"/>
  <c r="E5" i="12"/>
  <c r="E4" i="12"/>
  <c r="D27" i="11"/>
  <c r="C27" i="11"/>
  <c r="E31" i="11"/>
  <c r="K18" i="11"/>
  <c r="E18" i="11"/>
  <c r="K17" i="11"/>
  <c r="E17" i="11"/>
  <c r="K16" i="11"/>
  <c r="E16" i="11"/>
  <c r="K15" i="11"/>
  <c r="E15" i="11"/>
  <c r="K14" i="11"/>
  <c r="E14" i="11"/>
  <c r="K13" i="11"/>
  <c r="E13" i="11"/>
  <c r="K12" i="11"/>
  <c r="E12" i="11"/>
  <c r="K11" i="11"/>
  <c r="E11" i="11"/>
  <c r="K10" i="11"/>
  <c r="E10" i="11"/>
  <c r="K9" i="11"/>
  <c r="E9" i="11"/>
  <c r="K8" i="11"/>
  <c r="E8" i="11"/>
  <c r="K7" i="11"/>
  <c r="E7" i="11"/>
  <c r="K6" i="11"/>
  <c r="E6" i="11"/>
  <c r="K5" i="11"/>
  <c r="E5" i="11"/>
  <c r="K4" i="11"/>
  <c r="K19" i="11" s="1"/>
  <c r="E4" i="11"/>
  <c r="K18" i="10"/>
  <c r="K17" i="10"/>
  <c r="K16" i="10"/>
  <c r="K15" i="10"/>
  <c r="K14" i="10"/>
  <c r="K13" i="10"/>
  <c r="K12" i="10"/>
  <c r="K11" i="10"/>
  <c r="K10" i="10"/>
  <c r="K9" i="10"/>
  <c r="K8" i="10"/>
  <c r="K7" i="10"/>
  <c r="K6" i="10"/>
  <c r="K5" i="10"/>
  <c r="K4" i="10"/>
  <c r="E17" i="10"/>
  <c r="E15" i="10"/>
  <c r="E14" i="10"/>
  <c r="E13" i="10"/>
  <c r="E12" i="10"/>
  <c r="E11" i="10"/>
  <c r="E30" i="10"/>
  <c r="D26" i="10"/>
  <c r="C26" i="10"/>
  <c r="E18" i="10"/>
  <c r="E16" i="10"/>
  <c r="E10" i="10"/>
  <c r="E9" i="10"/>
  <c r="E8" i="10"/>
  <c r="E7" i="10"/>
  <c r="E6" i="10"/>
  <c r="E5" i="10"/>
  <c r="E4" i="10"/>
  <c r="K17" i="9"/>
  <c r="K16" i="9"/>
  <c r="K15" i="9"/>
  <c r="K14" i="9"/>
  <c r="K13" i="9"/>
  <c r="K12" i="9"/>
  <c r="K11" i="9"/>
  <c r="K10" i="9"/>
  <c r="K9" i="9"/>
  <c r="K8" i="9"/>
  <c r="K7" i="9"/>
  <c r="K6" i="9"/>
  <c r="K5" i="9"/>
  <c r="K4" i="9"/>
  <c r="E17" i="9"/>
  <c r="E16" i="9"/>
  <c r="E15" i="9"/>
  <c r="E14" i="9"/>
  <c r="E13" i="9"/>
  <c r="E30" i="9"/>
  <c r="D26" i="9"/>
  <c r="C26" i="9"/>
  <c r="E18" i="9"/>
  <c r="E12" i="9"/>
  <c r="E11" i="9"/>
  <c r="E10" i="9"/>
  <c r="E8" i="9"/>
  <c r="E7" i="9"/>
  <c r="E6" i="9"/>
  <c r="E5" i="9"/>
  <c r="E4" i="9"/>
  <c r="L25" i="2"/>
  <c r="L24" i="2"/>
  <c r="L23" i="2"/>
  <c r="L22" i="2"/>
  <c r="L21" i="2"/>
  <c r="L20" i="2"/>
  <c r="L19" i="2"/>
  <c r="L18" i="2"/>
  <c r="L17" i="2"/>
  <c r="L16" i="2"/>
  <c r="L15" i="2"/>
  <c r="L14" i="2"/>
  <c r="L13" i="2"/>
  <c r="L12" i="2"/>
  <c r="L11" i="2"/>
  <c r="L10" i="2"/>
  <c r="L9" i="2"/>
  <c r="L8" i="2"/>
  <c r="L7" i="2"/>
  <c r="L6" i="2"/>
  <c r="L5" i="2"/>
  <c r="L4" i="2"/>
  <c r="F25" i="2"/>
  <c r="E21" i="2"/>
  <c r="D21" i="2"/>
  <c r="F13" i="2"/>
  <c r="F12" i="2"/>
  <c r="F5" i="2"/>
  <c r="F4" i="2"/>
  <c r="F6" i="2"/>
  <c r="F7" i="2"/>
  <c r="F8" i="2"/>
  <c r="F9" i="2"/>
  <c r="F10" i="2"/>
  <c r="F11" i="2"/>
  <c r="D19" i="1"/>
  <c r="E19" i="1"/>
  <c r="M30" i="1"/>
  <c r="M29" i="1"/>
  <c r="M28" i="1"/>
  <c r="M27" i="1"/>
  <c r="M26" i="1"/>
  <c r="M25" i="1"/>
  <c r="M24" i="1"/>
  <c r="M23" i="1"/>
  <c r="M22" i="1"/>
  <c r="M21" i="1"/>
  <c r="M20" i="1"/>
  <c r="M19" i="1"/>
  <c r="M18" i="1"/>
  <c r="M17" i="1"/>
  <c r="M16" i="1"/>
  <c r="M15" i="1"/>
  <c r="M14" i="1"/>
  <c r="M13" i="1"/>
  <c r="M11" i="1"/>
  <c r="M10" i="1"/>
  <c r="M9" i="1"/>
  <c r="M8" i="1"/>
  <c r="M7" i="1"/>
  <c r="M6" i="1"/>
  <c r="M5" i="1"/>
  <c r="M4" i="1"/>
  <c r="F4" i="1"/>
  <c r="F11" i="1"/>
  <c r="F10" i="1"/>
  <c r="F9" i="1"/>
  <c r="F8" i="1"/>
  <c r="F7" i="1"/>
  <c r="F6" i="1"/>
  <c r="F5" i="1"/>
  <c r="K17" i="12" l="1"/>
  <c r="E20" i="13"/>
  <c r="E20" i="12"/>
  <c r="E19" i="11"/>
  <c r="K19" i="10"/>
  <c r="E19" i="10"/>
  <c r="E19" i="9"/>
  <c r="K18" i="9"/>
  <c r="F14" i="2"/>
  <c r="F23" i="1"/>
  <c r="F12" i="1"/>
</calcChain>
</file>

<file path=xl/sharedStrings.xml><?xml version="1.0" encoding="utf-8"?>
<sst xmlns="http://schemas.openxmlformats.org/spreadsheetml/2006/main" count="401" uniqueCount="152">
  <si>
    <t>Description</t>
  </si>
  <si>
    <t>2025 QTY</t>
  </si>
  <si>
    <t>YEAR LEVEL: PREP - CLASSROOM CONSUMABLES</t>
  </si>
  <si>
    <t>Jumbo Triangular Coloured Pencils - Pack of 12</t>
  </si>
  <si>
    <t>Visual Art Diary 120 Page A4</t>
  </si>
  <si>
    <t>A4 Copy Paper 80gsm - Pack of 500</t>
  </si>
  <si>
    <t>Creatistics Superstik Glue Stick 35G - Pack of 12</t>
  </si>
  <si>
    <t>Teachables Sticky Tape 18mm x 66m Pk 2</t>
  </si>
  <si>
    <t>Copysafe Sheet Protectors - Pack of 100</t>
  </si>
  <si>
    <t>Large Glue On Eyes 1.5 cm - Pack of 100</t>
  </si>
  <si>
    <t>Large Coloured Patty Pans - Pack of 1000</t>
  </si>
  <si>
    <t>FAS Super Tempera Paint Classroom 2 L - Set of 12</t>
  </si>
  <si>
    <t>Creatistics Bulk Glitter 1k g - Pack of 6</t>
  </si>
  <si>
    <t>Creatistics Long Feathers - Pack of 140</t>
  </si>
  <si>
    <t>Creatistics Crepe Paper Assorted - Pack of 48</t>
  </si>
  <si>
    <t>Display Paper Roll Elf Green 76 cm x 10 m</t>
  </si>
  <si>
    <t>Paddle Pop Sticks Coloured - Pack of 1000</t>
  </si>
  <si>
    <t>Cotton Wool Balls - Pack of 200</t>
  </si>
  <si>
    <t>Match Sticks Coloured 1000 pc</t>
  </si>
  <si>
    <t>MBG PAPER CLIPS 33MM LARGE BX 100</t>
  </si>
  <si>
    <t>Teachables Whitebrd markers Bullet Pk144 Asst</t>
  </si>
  <si>
    <t>Creatistics Cover Paper Assorted A3 - Pack of 500</t>
  </si>
  <si>
    <t>Paddle Pop Sticks Plain - Pack of 1000</t>
  </si>
  <si>
    <t>Creatistics Cover Paper Assorted A4 - Pack of 500</t>
  </si>
  <si>
    <t>Balloons 30 cm - Pack of 100</t>
  </si>
  <si>
    <t>Wooden Mini Pegs - Pack of 48</t>
  </si>
  <si>
    <t>Paper Fasteners Split Pins 1.1cm - Pack of 100</t>
  </si>
  <si>
    <t>Paper Straws - Pack of 250</t>
  </si>
  <si>
    <t>Assorted Cellophane 75 cm x 1 m - Pack of 24</t>
  </si>
  <si>
    <t>Butchers Paper 61 x 40.5 cm - Pack of 250</t>
  </si>
  <si>
    <t>Creatistics Cardboard White A3 - Pack of 100</t>
  </si>
  <si>
    <t>Creatistics Assorted Cardboard A4 - Pack of 100</t>
  </si>
  <si>
    <t>Esselte Superior Rubberbands Size 35 100gm Box</t>
  </si>
  <si>
    <t>Teachables Masking Tape 24mm x 50m Pk 3</t>
  </si>
  <si>
    <t>Multicoloured Pipe Cleaners 30cm - Pack of 100</t>
  </si>
  <si>
    <t>Creatistics Cardboard White A4 - Pack of 100</t>
  </si>
  <si>
    <t>Pom Poms Assorted Colours &amp; Sizes - Pack of 300</t>
  </si>
  <si>
    <t>High Temp Glue Sticks 11.2 x 100mm - Pack of 50</t>
  </si>
  <si>
    <t>Creatistics PVA Washable School Glue - 5 L</t>
  </si>
  <si>
    <t>Large Poster Board Black 51 x 64 cm - Pack of 10</t>
  </si>
  <si>
    <t>Creatistics Jute Hemp Twine 100 m</t>
  </si>
  <si>
    <t>Highlighters Assorted - Pack of 4</t>
  </si>
  <si>
    <t>Writer Exercise Book A4 QLD Year 2 48p</t>
  </si>
  <si>
    <t>Zipper Binder with Handle 3D Blue</t>
  </si>
  <si>
    <t>Creatistics Cover Paper Black A3 - Pack of 250</t>
  </si>
  <si>
    <t>Double Hole Sharpener</t>
  </si>
  <si>
    <t>FAS Super Tempera Primary Paint - Kit of 6</t>
  </si>
  <si>
    <t>Creatistics Crepe Paper Assorted - Pack of 12</t>
  </si>
  <si>
    <t>Large Poster Board 500gsm Asstd 51x64cm Pack 10</t>
  </si>
  <si>
    <t>Creatistics Kraft Paper Bags - Pack of 500</t>
  </si>
  <si>
    <t>Slim Colouring Markers - Pack of 12.</t>
  </si>
  <si>
    <t>Regular twist Crayons - Box of 24</t>
  </si>
  <si>
    <t>Triangular Jumbo 2B Pencils</t>
  </si>
  <si>
    <t>Dotted Thirds A4 24 mm 64p</t>
  </si>
  <si>
    <t>Scrapbook 64 Page</t>
  </si>
  <si>
    <t>Mini Scrapbook 64 Page</t>
  </si>
  <si>
    <t>Retail PRICE EX GST</t>
  </si>
  <si>
    <t>DISCOUNT PRICE EX GST</t>
  </si>
  <si>
    <t>TOTAL per quantity discounted PRICE EX GST</t>
  </si>
  <si>
    <t>TOTAL PREP 2025 Student Resource Scheme – Individual Student Supplies</t>
  </si>
  <si>
    <t>25 students per class ( Shared cost discounted to $12.00 per student)</t>
  </si>
  <si>
    <t xml:space="preserve">YEAR LEVEL: PREP - SHARED CLASSROOM RESOURCE LEVY </t>
  </si>
  <si>
    <t xml:space="preserve">Prep Digital Subscription </t>
  </si>
  <si>
    <t>SORA</t>
  </si>
  <si>
    <t>These will include student subscriptions in reading, math, English, wellbeing and technology programs E.G: Spell city, Dojo, Switch for Schools, year level specific applications etc</t>
  </si>
  <si>
    <t>Switch</t>
  </si>
  <si>
    <t>TOTAL PREP 2025 Student Resource Scheme – Digital Subscriptions</t>
  </si>
  <si>
    <t>Mathletics / or like program</t>
  </si>
  <si>
    <t>Reading Program</t>
  </si>
  <si>
    <t>Corymbia State Schools Subsidised Price</t>
  </si>
  <si>
    <r>
      <t xml:space="preserve">PREP Student Resource Scheme for 2025 including all Consumables, shared resource and digital subscriptions is </t>
    </r>
    <r>
      <rPr>
        <b/>
        <i/>
        <sz val="20"/>
        <color rgb="FFFF0000"/>
        <rFont val="Calibri"/>
        <family val="2"/>
        <scheme val="minor"/>
      </rPr>
      <t>$63.00</t>
    </r>
    <r>
      <rPr>
        <b/>
        <sz val="20"/>
        <rFont val="Calibri"/>
        <family val="2"/>
        <scheme val="minor"/>
      </rPr>
      <t xml:space="preserve"> per student.                                                                                                                                                                                               If you OPT -IN this fee will be invoiced in Term 1 2025. It can be paid in installments.                                                   If you decide not to participate, please supply all items included on these list for each Prep Child. (Any Brand)                                                                                                                                  You may also be asked to supply additional items through-out the year when teachers are working on special projects. </t>
    </r>
  </si>
  <si>
    <t>TOTAL</t>
  </si>
  <si>
    <t>YEAR LEVEL: 1 - CLASSROOM CONSUMABLES</t>
  </si>
  <si>
    <t xml:space="preserve">YEAR LEVEL: 1 - SHARED CLASSROOM RESOURCE LEVY </t>
  </si>
  <si>
    <t xml:space="preserve">Year 1 Digital Subscription </t>
  </si>
  <si>
    <r>
      <t>Dotted Thirds A4 18 mm 64p</t>
    </r>
    <r>
      <rPr>
        <b/>
        <sz val="11"/>
        <color theme="1"/>
        <rFont val="Calibri"/>
        <family val="2"/>
        <scheme val="minor"/>
      </rPr>
      <t xml:space="preserve"> </t>
    </r>
  </si>
  <si>
    <t>Visual Art Diary 120 Page</t>
  </si>
  <si>
    <r>
      <t>Scrapbook 64 Page</t>
    </r>
    <r>
      <rPr>
        <b/>
        <sz val="11"/>
        <color theme="1"/>
        <rFont val="Calibri"/>
        <family val="2"/>
        <scheme val="minor"/>
      </rPr>
      <t xml:space="preserve"> </t>
    </r>
  </si>
  <si>
    <t>Exercise Book QLD A4 Year 1 48p</t>
  </si>
  <si>
    <t>Large Eraser 60x19x11mm</t>
  </si>
  <si>
    <t>TOTAL YEAR 1  2025 Student Resource Scheme – Individual Student Supplies</t>
  </si>
  <si>
    <t>TOTAL Year 1 2025 Student Resource Scheme – Digital Subscriptions</t>
  </si>
  <si>
    <r>
      <t xml:space="preserve">Year 1 Student Resource Scheme for 2025 including all Consumables, shared resource and digital subscriptions is </t>
    </r>
    <r>
      <rPr>
        <b/>
        <sz val="14"/>
        <color rgb="FFFF0000"/>
        <rFont val="Calibri"/>
        <family val="2"/>
        <scheme val="minor"/>
      </rPr>
      <t>$60.00</t>
    </r>
    <r>
      <rPr>
        <b/>
        <sz val="14"/>
        <color theme="1"/>
        <rFont val="Calibri"/>
        <family val="2"/>
        <scheme val="minor"/>
      </rPr>
      <t xml:space="preserve"> per student.                                                                                                                                                                                               If you OPT -IN this fee will be invoiced in Term 1 2025. It can be paid in installments.   If you decide not to participate, please supply all items included on these list for each Year 1 Child. (Any Brand)                                                                                                                                  You may also be asked to supply additional items through-out the year when teachers are working on special projects. </t>
    </r>
  </si>
  <si>
    <t>YEAR LEVEL: 2 - CLASSROOM CONSUMABLES</t>
  </si>
  <si>
    <t>Coloured Pencils - Pack of 12</t>
  </si>
  <si>
    <t>Regular Twist Crayons - Box of 24</t>
  </si>
  <si>
    <t>Chunky Colouring Markers - Pack of 12</t>
  </si>
  <si>
    <t>Exercise Book A4 QLD Year 3/4 48p</t>
  </si>
  <si>
    <t>Dotted Thirds A4 18 mm 64p</t>
  </si>
  <si>
    <t>Exercise Book A4 QLD Year 2 48p</t>
  </si>
  <si>
    <t>Graph Book A4 10 mm 48p</t>
  </si>
  <si>
    <t>Document Wallet A4 Button Close - Blue</t>
  </si>
  <si>
    <t xml:space="preserve">Wooden Rulers 30 cm </t>
  </si>
  <si>
    <t>TOTAL YEAR 2 2025 Student Resource Scheme – Individual Student Supplies</t>
  </si>
  <si>
    <t xml:space="preserve">Year 2 Digital Subscription </t>
  </si>
  <si>
    <t>TOTAL Year 2 2025 Student Resource Scheme – Digital Subscriptions</t>
  </si>
  <si>
    <t xml:space="preserve">YEAR LEVEL: 2 - SHARED CLASSROOM RESOURCE LEVY </t>
  </si>
  <si>
    <t>25 students per class ( Shared cost discounted to $6.00 per student)</t>
  </si>
  <si>
    <r>
      <t xml:space="preserve">Year 2 Student Resource Scheme for 2025 including all Consumables, shared resource and digital subscriptions is </t>
    </r>
    <r>
      <rPr>
        <b/>
        <sz val="16"/>
        <color rgb="FFFF0000"/>
        <rFont val="Calibri"/>
        <family val="2"/>
        <scheme val="minor"/>
      </rPr>
      <t>$60.00</t>
    </r>
    <r>
      <rPr>
        <b/>
        <sz val="16"/>
        <color theme="1"/>
        <rFont val="Calibri"/>
        <family val="2"/>
        <scheme val="minor"/>
      </rPr>
      <t xml:space="preserve"> per student.                                                                                                                                                                                               If you OPT -IN this fee will be invoiced in Term 1 2025. It can be paid in installments.                                                   If you decide not to participate, please supply all items included on these list for each  Child in this year. (Any Brand)                                                                                                                                       You may also be asked to supply additional items through-out the year when teachers are working on special projects.                                                                                         </t>
    </r>
  </si>
  <si>
    <t>YEAR LEVEL: 3 - CLASSROOM CONSUMABLES</t>
  </si>
  <si>
    <t>TOTAL YEAR 3  2025 Student Resource Scheme – Individual Student Supplies</t>
  </si>
  <si>
    <t xml:space="preserve">Year 3 Digital Subscription </t>
  </si>
  <si>
    <t>Pencils HB</t>
  </si>
  <si>
    <t>Wooden Rulers 30 cm</t>
  </si>
  <si>
    <t>Premium Exercise A4 QLD Year 3/4 48p</t>
  </si>
  <si>
    <t>Exercise Book A4 8 mm 96p</t>
  </si>
  <si>
    <t>A4 Copy Paper 80gsm - Pack of 50</t>
  </si>
  <si>
    <t xml:space="preserve">Pencils HB </t>
  </si>
  <si>
    <t>TOTAL Year 3 2025 Student Resource Scheme – Digital Subscriptions</t>
  </si>
  <si>
    <t xml:space="preserve">YEAR LEVEL: 3 - SHARED CLASSROOM RESOURCE LEVY </t>
  </si>
  <si>
    <t>28 students per class ( Shared cost discounted to $8.00 per student)</t>
  </si>
  <si>
    <t>28 students per class ( Shared cost discounted to $9.00 per student)</t>
  </si>
  <si>
    <t>YEAR LEVEL: 4 - CLASSROOM CONSUMABLES</t>
  </si>
  <si>
    <t>TOTAL YEAR 4  2025 Student Resource Scheme – Individual Student Supplies</t>
  </si>
  <si>
    <t xml:space="preserve">Year 4 Digital Subscription </t>
  </si>
  <si>
    <t xml:space="preserve">YEAR LEVEL: 4 - SHARED CLASSROOM RESOURCE LEVY </t>
  </si>
  <si>
    <r>
      <t xml:space="preserve">Year 4 Student Resource Scheme for 2025 including all Consumables, shared resource and digital subscriptions is </t>
    </r>
    <r>
      <rPr>
        <b/>
        <sz val="16"/>
        <color rgb="FFFF0000"/>
        <rFont val="Calibri"/>
        <family val="2"/>
        <scheme val="minor"/>
      </rPr>
      <t>$66.00</t>
    </r>
    <r>
      <rPr>
        <b/>
        <sz val="16"/>
        <color theme="1"/>
        <rFont val="Calibri"/>
        <family val="2"/>
        <scheme val="minor"/>
      </rPr>
      <t xml:space="preserve"> per student.                                                                                                                                                                                               If you OPT -IN this fee will be invoiced in Term 1 2025. It can be paid in installments.                                                   If you decide not to participate, please supply all items included on these list for each Year 4 Child. (Any Brand)                                                                                                                                  You may also be asked to supply additional items through-out the year when teachers are working on special projects. </t>
    </r>
  </si>
  <si>
    <t>28 students per class ( Shared cost discounted to $11.00 per student)</t>
  </si>
  <si>
    <t>Stick Pen Medium Red</t>
  </si>
  <si>
    <t>Fineliner 0.6 mm Pen Black</t>
  </si>
  <si>
    <t>Single Hole Metal Sharpener</t>
  </si>
  <si>
    <t>Exercise Book 225x175 mm 8 mm 48p</t>
  </si>
  <si>
    <t>Steam / Robotics</t>
  </si>
  <si>
    <t>programming</t>
  </si>
  <si>
    <t>YEAR LEVEL: 5 - CLASSROOM CONSUMABLES</t>
  </si>
  <si>
    <t>TOTAL YEAR 5  2025 Student Resource Scheme – Individual Student Supplies</t>
  </si>
  <si>
    <t xml:space="preserve">Year 5 Digital Subscription </t>
  </si>
  <si>
    <t>TOTAL Year 5 2025 Student Resource Scheme – Digital Subscriptions</t>
  </si>
  <si>
    <t>TOTAL Year 4 2025 Student Resource Scheme – Digital Subscriptions</t>
  </si>
  <si>
    <t xml:space="preserve">YEAR LEVEL: 5- SHARED CLASSROOM RESOURCE LEVY </t>
  </si>
  <si>
    <r>
      <t xml:space="preserve">Year 5 Student Resource Scheme for 2025 including all Consumables, shared resource and digital subscriptions is </t>
    </r>
    <r>
      <rPr>
        <b/>
        <sz val="16"/>
        <color rgb="FFFF0000"/>
        <rFont val="Calibri"/>
        <family val="2"/>
        <scheme val="minor"/>
      </rPr>
      <t>$65.00</t>
    </r>
    <r>
      <rPr>
        <b/>
        <sz val="16"/>
        <color theme="1"/>
        <rFont val="Calibri"/>
        <family val="2"/>
        <scheme val="minor"/>
      </rPr>
      <t xml:space="preserve"> per student.                                                                                                                                                                                               If you OPT -IN this fee will be invoiced in Term 1 2025. It can be paid in installments.                                                   If you decide not to participate, please supply all items included on these list for each Year 5 Child. (Any Brand)                                                                                                                                  You may also be asked to supply additional items through-out the year when teachers are working on special projects. </t>
    </r>
  </si>
  <si>
    <t>Fineliner 0.4 mm Pen Red</t>
  </si>
  <si>
    <t>Stick Pen Medium Blue</t>
  </si>
  <si>
    <t>Exercise Book A4 8 mm 48p</t>
  </si>
  <si>
    <t>Graph Book A4 5mm 96p</t>
  </si>
  <si>
    <t xml:space="preserve">Stick Pen Medium Blue </t>
  </si>
  <si>
    <t xml:space="preserve">Stick Pen Medium Red </t>
  </si>
  <si>
    <t xml:space="preserve">Double Hole Pencil Sharpener </t>
  </si>
  <si>
    <t>Retail PRICE EX GST single item</t>
  </si>
  <si>
    <t>DISCOUNT PRICE EX GST single item</t>
  </si>
  <si>
    <t>YEAR LEVEL: 6 - CLASSROOM CONSUMABLES</t>
  </si>
  <si>
    <t>TOTAL YEAR 6  2025 Student Resource Scheme – Individual Student Supplies</t>
  </si>
  <si>
    <t xml:space="preserve">Year 6 Digital Subscription </t>
  </si>
  <si>
    <t>TOTAL Year 6 2025 Student Resource Scheme – Digital Subscriptions</t>
  </si>
  <si>
    <t xml:space="preserve">YEAR LEVEL: 6- SHARED CLASSROOM RESOURCE LEVY </t>
  </si>
  <si>
    <t>28 students per class ( Shared cost discounted to $6.00 per student)</t>
  </si>
  <si>
    <r>
      <t xml:space="preserve">Year 6 Student Resource Scheme for 2025 including all Consumables, shared resource and digital subscriptions is </t>
    </r>
    <r>
      <rPr>
        <b/>
        <sz val="16"/>
        <color rgb="FFFF0000"/>
        <rFont val="Calibri"/>
        <family val="2"/>
        <scheme val="minor"/>
      </rPr>
      <t>$68.00</t>
    </r>
    <r>
      <rPr>
        <b/>
        <sz val="16"/>
        <color theme="1"/>
        <rFont val="Calibri"/>
        <family val="2"/>
        <scheme val="minor"/>
      </rPr>
      <t xml:space="preserve"> per student.                                                                                                                                                                                               If you OPT -IN this fee will be invoiced in Term 1 2025. It can be paid in installments.                                                   If you decide not to participate, please supply all items included on these list for each Year 6 Child. (Any Brand)                                                                                                                                  You may also be asked to supply additional items through-out the year when teachers are working on special projects. </t>
    </r>
  </si>
  <si>
    <r>
      <t>Single Hole Metal Sharpener</t>
    </r>
    <r>
      <rPr>
        <b/>
        <sz val="11"/>
        <color theme="1"/>
        <rFont val="Calibri"/>
        <family val="2"/>
        <scheme val="minor"/>
      </rPr>
      <t xml:space="preserve"> </t>
    </r>
  </si>
  <si>
    <t>Fineliner 0.4 mm Pen Black</t>
  </si>
  <si>
    <t>programming application</t>
  </si>
  <si>
    <t>Phonics</t>
  </si>
  <si>
    <r>
      <t xml:space="preserve">Year 3 Student Resource Scheme for 2025 including all Consumables, shared resource and digital subscriptions is </t>
    </r>
    <r>
      <rPr>
        <b/>
        <sz val="16"/>
        <color rgb="FFFF0000"/>
        <rFont val="Calibri"/>
        <family val="2"/>
        <scheme val="minor"/>
      </rPr>
      <t>$60.00</t>
    </r>
    <r>
      <rPr>
        <b/>
        <sz val="16"/>
        <color theme="1"/>
        <rFont val="Calibri"/>
        <family val="2"/>
        <scheme val="minor"/>
      </rPr>
      <t xml:space="preserve"> per student.                                                                                                                                                                                               If you OPT -IN this fee will be invoiced in Term 1 2025. It can be paid in installments.                                                   If you decide not to participate, please supply all items included on these list for each Year 3 Child. (Any Brand)                                                                                                                                  You may also be asked to supply additional items through-out the year when teachers are working on special projects.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</si>
</sst>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20" x14ac:knownFonts="1">
    <font>
      <sz val="11"/>
      <color theme="1"/>
      <name val="Calibri"/>
      <family val="2"/>
      <scheme val="minor"/>
    </font>
    <font>
      <b/>
      <sz val="14"/>
      <name val="Calibri"/>
      <family val="2"/>
      <scheme val="minor"/>
    </font>
    <font>
      <b/>
      <sz val="12"/>
      <name val="Calibri"/>
      <family val="2"/>
      <scheme val="minor"/>
    </font>
    <font>
      <sz val="12"/>
      <name val="Calibri"/>
      <family val="2"/>
      <scheme val="minor"/>
    </font>
    <font>
      <sz val="18"/>
      <name val="Calibri"/>
      <family val="2"/>
      <scheme val="minor"/>
    </font>
    <font>
      <sz val="10"/>
      <name val="Calibri"/>
      <family val="2"/>
      <scheme val="minor"/>
    </font>
    <font>
      <b/>
      <sz val="14"/>
      <color theme="1"/>
      <name val="Calibri"/>
      <family val="2"/>
      <scheme val="minor"/>
    </font>
    <font>
      <b/>
      <sz val="11"/>
      <color theme="1"/>
      <name val="Calibri"/>
      <family val="2"/>
      <scheme val="minor"/>
    </font>
    <font>
      <b/>
      <sz val="16"/>
      <color theme="1"/>
      <name val="Calibri"/>
      <family val="2"/>
      <scheme val="minor"/>
    </font>
    <font>
      <b/>
      <sz val="16"/>
      <name val="Calibri"/>
      <family val="2"/>
      <scheme val="minor"/>
    </font>
    <font>
      <b/>
      <sz val="11"/>
      <color theme="0"/>
      <name val="Calibri"/>
      <family val="2"/>
      <scheme val="minor"/>
    </font>
    <font>
      <b/>
      <sz val="16"/>
      <color theme="0"/>
      <name val="Calibri"/>
      <family val="2"/>
      <scheme val="minor"/>
    </font>
    <font>
      <b/>
      <sz val="14"/>
      <color theme="0"/>
      <name val="Calibri"/>
      <family val="2"/>
      <scheme val="minor"/>
    </font>
    <font>
      <b/>
      <sz val="20"/>
      <color theme="1"/>
      <name val="Calibri"/>
      <family val="2"/>
      <scheme val="minor"/>
    </font>
    <font>
      <b/>
      <sz val="20"/>
      <name val="Calibri"/>
      <family val="2"/>
      <scheme val="minor"/>
    </font>
    <font>
      <sz val="20"/>
      <color theme="1"/>
      <name val="Calibri"/>
      <family val="2"/>
      <scheme val="minor"/>
    </font>
    <font>
      <b/>
      <i/>
      <sz val="20"/>
      <color rgb="FFFF0000"/>
      <name val="Calibri"/>
      <family val="2"/>
      <scheme val="minor"/>
    </font>
    <font>
      <sz val="8"/>
      <name val="Calibri"/>
      <family val="2"/>
      <scheme val="minor"/>
    </font>
    <font>
      <b/>
      <sz val="14"/>
      <color rgb="FFFF0000"/>
      <name val="Calibri"/>
      <family val="2"/>
      <scheme val="minor"/>
    </font>
    <font>
      <b/>
      <sz val="16"/>
      <color rgb="FFFF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004851"/>
        <bgColor indexed="64"/>
      </patternFill>
    </fill>
    <fill>
      <patternFill patternType="solid">
        <fgColor rgb="FFD29F13"/>
        <bgColor indexed="64"/>
      </patternFill>
    </fill>
    <fill>
      <patternFill patternType="solid">
        <fgColor rgb="FF50A684"/>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8">
    <xf numFmtId="0" fontId="0" fillId="0" borderId="0" xfId="0"/>
    <xf numFmtId="0" fontId="1" fillId="2" borderId="1" xfId="0" applyFont="1" applyFill="1" applyBorder="1" applyAlignment="1">
      <alignment horizontal="center" vertical="center" wrapText="1"/>
    </xf>
    <xf numFmtId="164" fontId="2" fillId="0" borderId="2" xfId="0" applyNumberFormat="1" applyFont="1" applyBorder="1" applyAlignment="1">
      <alignment horizontal="left" vertical="center"/>
    </xf>
    <xf numFmtId="0" fontId="3" fillId="3" borderId="2" xfId="0" applyFont="1" applyFill="1" applyBorder="1" applyAlignment="1">
      <alignment horizontal="center" vertical="center"/>
    </xf>
    <xf numFmtId="164" fontId="3" fillId="0" borderId="2" xfId="0" applyNumberFormat="1"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5" fillId="0" borderId="0" xfId="0" applyFont="1"/>
    <xf numFmtId="0" fontId="1" fillId="2" borderId="3" xfId="0" applyFont="1" applyFill="1" applyBorder="1" applyAlignment="1">
      <alignment horizontal="center" vertical="center" wrapText="1"/>
    </xf>
    <xf numFmtId="164" fontId="2" fillId="0" borderId="3" xfId="0" applyNumberFormat="1" applyFont="1" applyBorder="1" applyAlignment="1">
      <alignment horizontal="left" vertical="center"/>
    </xf>
    <xf numFmtId="0" fontId="0" fillId="0" borderId="2" xfId="0" applyBorder="1"/>
    <xf numFmtId="0" fontId="0" fillId="0" borderId="2" xfId="0" applyBorder="1" applyAlignment="1">
      <alignment vertical="center"/>
    </xf>
    <xf numFmtId="164" fontId="0" fillId="0" borderId="2" xfId="0" applyNumberFormat="1" applyBorder="1" applyAlignment="1">
      <alignment vertical="center" wrapText="1"/>
    </xf>
    <xf numFmtId="164" fontId="11" fillId="6" borderId="0" xfId="0" applyNumberFormat="1" applyFont="1" applyFill="1"/>
    <xf numFmtId="164" fontId="12" fillId="6" borderId="2" xfId="0" applyNumberFormat="1" applyFont="1" applyFill="1" applyBorder="1"/>
    <xf numFmtId="164" fontId="7" fillId="0" borderId="2" xfId="0" applyNumberFormat="1" applyFont="1" applyBorder="1" applyAlignment="1">
      <alignment vertical="center" wrapText="1"/>
    </xf>
    <xf numFmtId="0" fontId="0" fillId="0" borderId="2" xfId="0" applyBorder="1" applyAlignment="1">
      <alignment vertical="center" wrapText="1"/>
    </xf>
    <xf numFmtId="164" fontId="10" fillId="6" borderId="2" xfId="0" applyNumberFormat="1" applyFont="1" applyFill="1" applyBorder="1"/>
    <xf numFmtId="164" fontId="11" fillId="6" borderId="2" xfId="0" applyNumberFormat="1" applyFont="1" applyFill="1" applyBorder="1"/>
    <xf numFmtId="0" fontId="7" fillId="0" borderId="2" xfId="0" applyFont="1" applyBorder="1" applyAlignment="1">
      <alignment vertical="center" wrapText="1"/>
    </xf>
    <xf numFmtId="0" fontId="0" fillId="3" borderId="2" xfId="0" applyFill="1" applyBorder="1" applyAlignment="1">
      <alignment vertical="center" wrapText="1"/>
    </xf>
    <xf numFmtId="0" fontId="1" fillId="2" borderId="2" xfId="0" applyFont="1" applyFill="1" applyBorder="1" applyAlignment="1">
      <alignment horizontal="center" vertical="center" wrapText="1"/>
    </xf>
    <xf numFmtId="164" fontId="11" fillId="6" borderId="4" xfId="0" applyNumberFormat="1" applyFont="1" applyFill="1" applyBorder="1"/>
    <xf numFmtId="164" fontId="11" fillId="6" borderId="6" xfId="0" applyNumberFormat="1" applyFont="1" applyFill="1" applyBorder="1"/>
    <xf numFmtId="0" fontId="0" fillId="4" borderId="7" xfId="0" applyFill="1" applyBorder="1"/>
    <xf numFmtId="164" fontId="2" fillId="0" borderId="2" xfId="0" applyNumberFormat="1" applyFont="1" applyBorder="1" applyAlignment="1">
      <alignment horizontal="left" vertical="center"/>
    </xf>
    <xf numFmtId="0" fontId="10" fillId="6" borderId="2" xfId="0" applyFont="1" applyFill="1" applyBorder="1"/>
    <xf numFmtId="0" fontId="13" fillId="5" borderId="2" xfId="0" applyFont="1" applyFill="1" applyBorder="1" applyAlignment="1">
      <alignment horizontal="center"/>
    </xf>
    <xf numFmtId="0" fontId="0" fillId="5" borderId="2" xfId="0" applyFill="1" applyBorder="1" applyAlignment="1">
      <alignment horizontal="center"/>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164" fontId="9" fillId="0" borderId="2" xfId="0" applyNumberFormat="1" applyFont="1" applyBorder="1" applyAlignment="1">
      <alignment horizontal="left" vertical="center" wrapText="1"/>
    </xf>
    <xf numFmtId="164" fontId="3" fillId="0" borderId="2" xfId="0" applyNumberFormat="1" applyFont="1" applyBorder="1" applyAlignment="1">
      <alignment horizontal="right" vertical="center"/>
    </xf>
    <xf numFmtId="0" fontId="0" fillId="0" borderId="2" xfId="0" applyBorder="1" applyAlignment="1">
      <alignment horizontal="right" vertical="center"/>
    </xf>
    <xf numFmtId="0" fontId="0" fillId="0" borderId="2" xfId="0" applyBorder="1" applyAlignment="1">
      <alignment vertical="center"/>
    </xf>
    <xf numFmtId="0" fontId="14" fillId="5" borderId="2" xfId="0" applyFont="1" applyFill="1" applyBorder="1" applyAlignment="1">
      <alignment horizontal="center" vertical="center"/>
    </xf>
    <xf numFmtId="0" fontId="15" fillId="5" borderId="2" xfId="0" applyFont="1" applyFill="1" applyBorder="1" applyAlignment="1">
      <alignment horizontal="center" vertical="center"/>
    </xf>
    <xf numFmtId="0" fontId="14" fillId="0" borderId="10" xfId="0" applyFont="1" applyBorder="1" applyAlignment="1">
      <alignment horizontal="center" wrapText="1"/>
    </xf>
    <xf numFmtId="0" fontId="14" fillId="0" borderId="8" xfId="0" applyFont="1" applyBorder="1" applyAlignment="1">
      <alignment horizontal="center" wrapTex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0" xfId="0" applyFont="1" applyAlignment="1">
      <alignment horizontal="center" wrapText="1"/>
    </xf>
    <xf numFmtId="0" fontId="14" fillId="0" borderId="9" xfId="0" applyFont="1" applyBorder="1" applyAlignment="1">
      <alignment horizontal="center" wrapText="1"/>
    </xf>
    <xf numFmtId="0" fontId="0" fillId="0" borderId="13" xfId="0" applyBorder="1"/>
    <xf numFmtId="0" fontId="0" fillId="0" borderId="7" xfId="0" applyBorder="1"/>
    <xf numFmtId="0" fontId="0" fillId="0" borderId="14" xfId="0" applyBorder="1"/>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0" fontId="0" fillId="6" borderId="2" xfId="0" applyFill="1" applyBorder="1"/>
    <xf numFmtId="0" fontId="6" fillId="0" borderId="2" xfId="0" applyFont="1" applyBorder="1" applyAlignment="1">
      <alignment horizontal="center" wrapText="1"/>
    </xf>
    <xf numFmtId="0" fontId="0" fillId="0" borderId="2" xfId="0" applyBorder="1" applyAlignment="1">
      <alignment vertical="center" wrapText="1"/>
    </xf>
    <xf numFmtId="0" fontId="10" fillId="6" borderId="4" xfId="0" applyFont="1" applyFill="1" applyBorder="1"/>
    <xf numFmtId="0" fontId="1" fillId="2" borderId="3" xfId="0" applyFont="1" applyFill="1" applyBorder="1" applyAlignment="1">
      <alignment horizontal="center" vertical="center" wrapText="1"/>
    </xf>
    <xf numFmtId="0" fontId="0" fillId="0" borderId="6" xfId="0" applyBorder="1" applyAlignment="1">
      <alignment horizontal="center" vertical="center" wrapText="1"/>
    </xf>
    <xf numFmtId="0" fontId="14" fillId="5" borderId="8" xfId="0" applyFont="1" applyFill="1" applyBorder="1" applyAlignment="1">
      <alignment horizontal="center" vertical="center"/>
    </xf>
    <xf numFmtId="0" fontId="15" fillId="5" borderId="8" xfId="0" applyFont="1" applyFill="1" applyBorder="1" applyAlignment="1">
      <alignment horizontal="center" vertical="center"/>
    </xf>
    <xf numFmtId="0" fontId="13" fillId="5" borderId="7" xfId="0" applyFont="1" applyFill="1" applyBorder="1" applyAlignment="1">
      <alignment horizontal="center"/>
    </xf>
    <xf numFmtId="0" fontId="0" fillId="5" borderId="7" xfId="0" applyFill="1" applyBorder="1" applyAlignment="1">
      <alignment horizontal="center"/>
    </xf>
    <xf numFmtId="0" fontId="0" fillId="0" borderId="4" xfId="0" applyBorder="1" applyAlignment="1">
      <alignment horizontal="center" vertical="center" wrapText="1"/>
    </xf>
    <xf numFmtId="164" fontId="3" fillId="0" borderId="1" xfId="0" applyNumberFormat="1" applyFont="1" applyBorder="1" applyAlignment="1">
      <alignment horizontal="right" vertical="center"/>
    </xf>
    <xf numFmtId="0" fontId="0" fillId="0" borderId="5" xfId="0" applyBorder="1" applyAlignment="1">
      <alignment horizontal="right" vertical="center"/>
    </xf>
    <xf numFmtId="0" fontId="0" fillId="0" borderId="15" xfId="0" applyBorder="1" applyAlignment="1">
      <alignment horizontal="right" vertical="center"/>
    </xf>
    <xf numFmtId="164" fontId="2" fillId="0" borderId="3" xfId="0" applyNumberFormat="1" applyFont="1" applyBorder="1" applyAlignment="1">
      <alignment horizontal="left" vertical="center"/>
    </xf>
    <xf numFmtId="0" fontId="0" fillId="0" borderId="6" xfId="0" applyBorder="1" applyAlignment="1">
      <alignment vertical="center"/>
    </xf>
    <xf numFmtId="164" fontId="2" fillId="0" borderId="6" xfId="0" applyNumberFormat="1" applyFont="1" applyBorder="1" applyAlignment="1">
      <alignment horizontal="left" vertical="center"/>
    </xf>
    <xf numFmtId="164" fontId="9" fillId="0" borderId="10" xfId="0" applyNumberFormat="1" applyFont="1" applyBorder="1" applyAlignment="1">
      <alignment horizontal="left" vertical="center" wrapText="1"/>
    </xf>
    <xf numFmtId="164" fontId="9" fillId="0" borderId="8" xfId="0" applyNumberFormat="1" applyFont="1" applyBorder="1" applyAlignment="1">
      <alignment horizontal="left" vertical="center" wrapText="1"/>
    </xf>
    <xf numFmtId="164" fontId="9" fillId="0" borderId="11" xfId="0" applyNumberFormat="1" applyFont="1" applyBorder="1" applyAlignment="1">
      <alignment horizontal="left" vertical="center" wrapText="1"/>
    </xf>
    <xf numFmtId="164" fontId="9" fillId="0" borderId="12" xfId="0" applyNumberFormat="1" applyFont="1" applyBorder="1" applyAlignment="1">
      <alignment horizontal="left" vertical="center" wrapText="1"/>
    </xf>
    <xf numFmtId="164" fontId="9" fillId="0" borderId="0" xfId="0" applyNumberFormat="1" applyFont="1" applyAlignment="1">
      <alignment horizontal="left" vertical="center" wrapText="1"/>
    </xf>
    <xf numFmtId="164" fontId="9" fillId="0" borderId="9" xfId="0" applyNumberFormat="1" applyFont="1" applyBorder="1" applyAlignment="1">
      <alignment horizontal="left" vertical="center" wrapText="1"/>
    </xf>
    <xf numFmtId="164" fontId="9" fillId="0" borderId="13" xfId="0" applyNumberFormat="1" applyFont="1" applyBorder="1" applyAlignment="1">
      <alignment horizontal="left" vertical="center" wrapText="1"/>
    </xf>
    <xf numFmtId="164" fontId="9" fillId="0" borderId="7" xfId="0" applyNumberFormat="1" applyFont="1" applyBorder="1" applyAlignment="1">
      <alignment horizontal="left" vertical="center" wrapText="1"/>
    </xf>
    <xf numFmtId="164" fontId="9" fillId="0" borderId="14" xfId="0" applyNumberFormat="1" applyFont="1" applyBorder="1" applyAlignment="1">
      <alignment horizontal="left"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wrapText="1"/>
    </xf>
    <xf numFmtId="0" fontId="8" fillId="0" borderId="8"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8" fillId="0" borderId="0" xfId="0" applyFont="1" applyAlignment="1">
      <alignment horizontal="center" wrapText="1"/>
    </xf>
    <xf numFmtId="0" fontId="8" fillId="0" borderId="9" xfId="0" applyFont="1" applyBorder="1" applyAlignment="1">
      <alignment horizontal="center" wrapText="1"/>
    </xf>
    <xf numFmtId="0" fontId="8" fillId="0" borderId="13" xfId="0" applyFont="1" applyBorder="1" applyAlignment="1">
      <alignment horizontal="center" wrapText="1"/>
    </xf>
    <xf numFmtId="0" fontId="8" fillId="0" borderId="7" xfId="0" applyFont="1" applyBorder="1" applyAlignment="1">
      <alignment horizontal="center" wrapText="1"/>
    </xf>
    <xf numFmtId="0" fontId="8" fillId="0" borderId="14" xfId="0" applyFont="1" applyBorder="1" applyAlignment="1">
      <alignment horizontal="center" wrapText="1"/>
    </xf>
    <xf numFmtId="0" fontId="10" fillId="6" borderId="7" xfId="0" applyFont="1" applyFill="1" applyBorder="1"/>
    <xf numFmtId="164" fontId="0" fillId="0" borderId="5" xfId="0" applyNumberFormat="1" applyBorder="1" applyAlignment="1">
      <alignment horizontal="right" vertical="center"/>
    </xf>
    <xf numFmtId="0" fontId="10" fillId="6" borderId="3" xfId="0" applyFont="1" applyFill="1" applyBorder="1"/>
    <xf numFmtId="164" fontId="0" fillId="0" borderId="2" xfId="0" applyNumberFormat="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4851"/>
      <color rgb="FFD29F13"/>
      <color rgb="FF50A6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13606</xdr:colOff>
      <xdr:row>0</xdr:row>
      <xdr:rowOff>68036</xdr:rowOff>
    </xdr:from>
    <xdr:to>
      <xdr:col>12</xdr:col>
      <xdr:colOff>1006928</xdr:colOff>
      <xdr:row>1</xdr:row>
      <xdr:rowOff>364218</xdr:rowOff>
    </xdr:to>
    <xdr:pic>
      <xdr:nvPicPr>
        <xdr:cNvPr id="14" name="Picture 13">
          <a:extLst>
            <a:ext uri="{FF2B5EF4-FFF2-40B4-BE49-F238E27FC236}">
              <a16:creationId xmlns:a16="http://schemas.microsoft.com/office/drawing/2014/main" id="{FD040681-03EB-4975-9B70-0DAEFD01BA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83535" y="68036"/>
          <a:ext cx="7021286" cy="2078718"/>
        </a:xfrm>
        <a:prstGeom prst="rect">
          <a:avLst/>
        </a:prstGeom>
      </xdr:spPr>
    </xdr:pic>
    <xdr:clientData/>
  </xdr:twoCellAnchor>
  <xdr:twoCellAnchor editAs="oneCell">
    <xdr:from>
      <xdr:col>0</xdr:col>
      <xdr:colOff>85725</xdr:colOff>
      <xdr:row>0</xdr:row>
      <xdr:rowOff>54429</xdr:rowOff>
    </xdr:from>
    <xdr:to>
      <xdr:col>0</xdr:col>
      <xdr:colOff>1847953</xdr:colOff>
      <xdr:row>0</xdr:row>
      <xdr:rowOff>1768929</xdr:rowOff>
    </xdr:to>
    <xdr:pic>
      <xdr:nvPicPr>
        <xdr:cNvPr id="22" name="Picture 21">
          <a:extLst>
            <a:ext uri="{FF2B5EF4-FFF2-40B4-BE49-F238E27FC236}">
              <a16:creationId xmlns:a16="http://schemas.microsoft.com/office/drawing/2014/main" id="{5B065BC6-5D12-4319-8121-7A479BE594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725" y="54429"/>
          <a:ext cx="1762228" cy="1714500"/>
        </a:xfrm>
        <a:prstGeom prst="rect">
          <a:avLst/>
        </a:prstGeom>
      </xdr:spPr>
    </xdr:pic>
    <xdr:clientData/>
  </xdr:twoCellAnchor>
  <xdr:twoCellAnchor>
    <xdr:from>
      <xdr:col>0</xdr:col>
      <xdr:colOff>2647042</xdr:colOff>
      <xdr:row>0</xdr:row>
      <xdr:rowOff>299356</xdr:rowOff>
    </xdr:from>
    <xdr:to>
      <xdr:col>5</xdr:col>
      <xdr:colOff>312964</xdr:colOff>
      <xdr:row>0</xdr:row>
      <xdr:rowOff>1527174</xdr:rowOff>
    </xdr:to>
    <xdr:sp macro="" textlink="">
      <xdr:nvSpPr>
        <xdr:cNvPr id="25" name="TextBox 24">
          <a:extLst>
            <a:ext uri="{FF2B5EF4-FFF2-40B4-BE49-F238E27FC236}">
              <a16:creationId xmlns:a16="http://schemas.microsoft.com/office/drawing/2014/main" id="{F610EBEF-1A80-4AB4-83AE-3B2049629029}"/>
            </a:ext>
          </a:extLst>
        </xdr:cNvPr>
        <xdr:cNvSpPr txBox="1"/>
      </xdr:nvSpPr>
      <xdr:spPr>
        <a:xfrm>
          <a:off x="2647042" y="299356"/>
          <a:ext cx="4442279" cy="122781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PREP</a:t>
          </a:r>
          <a:endParaRPr lang="en-AU" sz="2400">
            <a:solidFill>
              <a:schemeClr val="dk1"/>
            </a:solidFill>
            <a:effectLst/>
            <a:latin typeface="+mn-lt"/>
            <a:ea typeface="+mn-ea"/>
            <a:cs typeface="+mn-cs"/>
          </a:endParaRPr>
        </a:p>
        <a:p>
          <a:endParaRPr lang="en-AU" sz="1100"/>
        </a:p>
      </xdr:txBody>
    </xdr:sp>
    <xdr:clientData/>
  </xdr:twoCellAnchor>
  <xdr:twoCellAnchor>
    <xdr:from>
      <xdr:col>7</xdr:col>
      <xdr:colOff>28122</xdr:colOff>
      <xdr:row>0</xdr:row>
      <xdr:rowOff>922111</xdr:rowOff>
    </xdr:from>
    <xdr:to>
      <xdr:col>7</xdr:col>
      <xdr:colOff>2816679</xdr:colOff>
      <xdr:row>0</xdr:row>
      <xdr:rowOff>1632857</xdr:rowOff>
    </xdr:to>
    <xdr:sp macro="" textlink="">
      <xdr:nvSpPr>
        <xdr:cNvPr id="26" name="TextBox 25">
          <a:extLst>
            <a:ext uri="{FF2B5EF4-FFF2-40B4-BE49-F238E27FC236}">
              <a16:creationId xmlns:a16="http://schemas.microsoft.com/office/drawing/2014/main" id="{F75743D7-D74B-48D6-B45B-CFC24D9407E9}"/>
            </a:ext>
          </a:extLst>
        </xdr:cNvPr>
        <xdr:cNvSpPr txBox="1"/>
      </xdr:nvSpPr>
      <xdr:spPr>
        <a:xfrm>
          <a:off x="9798051" y="922111"/>
          <a:ext cx="2788557" cy="710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54429</xdr:rowOff>
    </xdr:from>
    <xdr:to>
      <xdr:col>0</xdr:col>
      <xdr:colOff>1847953</xdr:colOff>
      <xdr:row>0</xdr:row>
      <xdr:rowOff>1768929</xdr:rowOff>
    </xdr:to>
    <xdr:pic>
      <xdr:nvPicPr>
        <xdr:cNvPr id="2" name="Picture 1">
          <a:extLst>
            <a:ext uri="{FF2B5EF4-FFF2-40B4-BE49-F238E27FC236}">
              <a16:creationId xmlns:a16="http://schemas.microsoft.com/office/drawing/2014/main" id="{4988B975-7240-4ED6-AE3D-EFB5490D9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54429"/>
          <a:ext cx="1765403" cy="1714500"/>
        </a:xfrm>
        <a:prstGeom prst="rect">
          <a:avLst/>
        </a:prstGeom>
      </xdr:spPr>
    </xdr:pic>
    <xdr:clientData/>
  </xdr:twoCellAnchor>
  <xdr:twoCellAnchor>
    <xdr:from>
      <xdr:col>0</xdr:col>
      <xdr:colOff>2647042</xdr:colOff>
      <xdr:row>0</xdr:row>
      <xdr:rowOff>299356</xdr:rowOff>
    </xdr:from>
    <xdr:to>
      <xdr:col>5</xdr:col>
      <xdr:colOff>312964</xdr:colOff>
      <xdr:row>0</xdr:row>
      <xdr:rowOff>1527174</xdr:rowOff>
    </xdr:to>
    <xdr:sp macro="" textlink="">
      <xdr:nvSpPr>
        <xdr:cNvPr id="3" name="TextBox 2">
          <a:extLst>
            <a:ext uri="{FF2B5EF4-FFF2-40B4-BE49-F238E27FC236}">
              <a16:creationId xmlns:a16="http://schemas.microsoft.com/office/drawing/2014/main" id="{824C2080-061C-47A2-A912-354DE275BB47}"/>
            </a:ext>
          </a:extLst>
        </xdr:cNvPr>
        <xdr:cNvSpPr txBox="1"/>
      </xdr:nvSpPr>
      <xdr:spPr>
        <a:xfrm>
          <a:off x="2647042" y="296181"/>
          <a:ext cx="4917622" cy="12309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Year 1</a:t>
          </a:r>
          <a:endParaRPr lang="en-AU" sz="2400">
            <a:solidFill>
              <a:schemeClr val="dk1"/>
            </a:solidFill>
            <a:effectLst/>
            <a:latin typeface="+mn-lt"/>
            <a:ea typeface="+mn-ea"/>
            <a:cs typeface="+mn-cs"/>
          </a:endParaRPr>
        </a:p>
        <a:p>
          <a:endParaRPr lang="en-AU" sz="1100"/>
        </a:p>
      </xdr:txBody>
    </xdr:sp>
    <xdr:clientData/>
  </xdr:twoCellAnchor>
  <xdr:twoCellAnchor editAs="oneCell">
    <xdr:from>
      <xdr:col>7</xdr:col>
      <xdr:colOff>10431</xdr:colOff>
      <xdr:row>0</xdr:row>
      <xdr:rowOff>64861</xdr:rowOff>
    </xdr:from>
    <xdr:to>
      <xdr:col>12</xdr:col>
      <xdr:colOff>10432</xdr:colOff>
      <xdr:row>1</xdr:row>
      <xdr:rowOff>192768</xdr:rowOff>
    </xdr:to>
    <xdr:pic>
      <xdr:nvPicPr>
        <xdr:cNvPr id="6" name="Picture 5">
          <a:extLst>
            <a:ext uri="{FF2B5EF4-FFF2-40B4-BE49-F238E27FC236}">
              <a16:creationId xmlns:a16="http://schemas.microsoft.com/office/drawing/2014/main" id="{526E7082-B717-49E0-BC54-28A33D71FA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78824" y="64861"/>
          <a:ext cx="7337426" cy="2087336"/>
        </a:xfrm>
        <a:prstGeom prst="rect">
          <a:avLst/>
        </a:prstGeom>
      </xdr:spPr>
    </xdr:pic>
    <xdr:clientData/>
  </xdr:twoCellAnchor>
  <xdr:twoCellAnchor>
    <xdr:from>
      <xdr:col>7</xdr:col>
      <xdr:colOff>88900</xdr:colOff>
      <xdr:row>0</xdr:row>
      <xdr:rowOff>1129394</xdr:rowOff>
    </xdr:from>
    <xdr:to>
      <xdr:col>8</xdr:col>
      <xdr:colOff>0</xdr:colOff>
      <xdr:row>0</xdr:row>
      <xdr:rowOff>1877786</xdr:rowOff>
    </xdr:to>
    <xdr:sp macro="" textlink="">
      <xdr:nvSpPr>
        <xdr:cNvPr id="7" name="TextBox 6">
          <a:extLst>
            <a:ext uri="{FF2B5EF4-FFF2-40B4-BE49-F238E27FC236}">
              <a16:creationId xmlns:a16="http://schemas.microsoft.com/office/drawing/2014/main" id="{33E10AF8-6F4B-4B7F-A597-8FC37C68AD7D}"/>
            </a:ext>
          </a:extLst>
        </xdr:cNvPr>
        <xdr:cNvSpPr txBox="1"/>
      </xdr:nvSpPr>
      <xdr:spPr>
        <a:xfrm>
          <a:off x="8457293" y="1129394"/>
          <a:ext cx="2857500" cy="748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54429</xdr:rowOff>
    </xdr:from>
    <xdr:to>
      <xdr:col>0</xdr:col>
      <xdr:colOff>1847953</xdr:colOff>
      <xdr:row>0</xdr:row>
      <xdr:rowOff>1768929</xdr:rowOff>
    </xdr:to>
    <xdr:pic>
      <xdr:nvPicPr>
        <xdr:cNvPr id="2" name="Picture 1">
          <a:extLst>
            <a:ext uri="{FF2B5EF4-FFF2-40B4-BE49-F238E27FC236}">
              <a16:creationId xmlns:a16="http://schemas.microsoft.com/office/drawing/2014/main" id="{8A8DC30B-4229-4E8B-A2E3-79FB9C47B4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54429"/>
          <a:ext cx="1765403" cy="1714500"/>
        </a:xfrm>
        <a:prstGeom prst="rect">
          <a:avLst/>
        </a:prstGeom>
      </xdr:spPr>
    </xdr:pic>
    <xdr:clientData/>
  </xdr:twoCellAnchor>
  <xdr:twoCellAnchor>
    <xdr:from>
      <xdr:col>0</xdr:col>
      <xdr:colOff>2647042</xdr:colOff>
      <xdr:row>0</xdr:row>
      <xdr:rowOff>299356</xdr:rowOff>
    </xdr:from>
    <xdr:to>
      <xdr:col>4</xdr:col>
      <xdr:colOff>312964</xdr:colOff>
      <xdr:row>0</xdr:row>
      <xdr:rowOff>1527174</xdr:rowOff>
    </xdr:to>
    <xdr:sp macro="" textlink="">
      <xdr:nvSpPr>
        <xdr:cNvPr id="3" name="TextBox 2">
          <a:extLst>
            <a:ext uri="{FF2B5EF4-FFF2-40B4-BE49-F238E27FC236}">
              <a16:creationId xmlns:a16="http://schemas.microsoft.com/office/drawing/2014/main" id="{E1A0EFA1-AEF2-4434-A8D0-E462CA0E1469}"/>
            </a:ext>
          </a:extLst>
        </xdr:cNvPr>
        <xdr:cNvSpPr txBox="1"/>
      </xdr:nvSpPr>
      <xdr:spPr>
        <a:xfrm>
          <a:off x="2647042" y="296181"/>
          <a:ext cx="4336597" cy="12309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Year2</a:t>
          </a:r>
          <a:endParaRPr lang="en-AU" sz="2400">
            <a:solidFill>
              <a:schemeClr val="dk1"/>
            </a:solidFill>
            <a:effectLst/>
            <a:latin typeface="+mn-lt"/>
            <a:ea typeface="+mn-ea"/>
            <a:cs typeface="+mn-cs"/>
          </a:endParaRPr>
        </a:p>
        <a:p>
          <a:endParaRPr lang="en-AU" sz="1100"/>
        </a:p>
      </xdr:txBody>
    </xdr:sp>
    <xdr:clientData/>
  </xdr:twoCellAnchor>
  <xdr:twoCellAnchor editAs="oneCell">
    <xdr:from>
      <xdr:col>6</xdr:col>
      <xdr:colOff>10431</xdr:colOff>
      <xdr:row>0</xdr:row>
      <xdr:rowOff>64861</xdr:rowOff>
    </xdr:from>
    <xdr:to>
      <xdr:col>11</xdr:col>
      <xdr:colOff>10432</xdr:colOff>
      <xdr:row>1</xdr:row>
      <xdr:rowOff>192768</xdr:rowOff>
    </xdr:to>
    <xdr:pic>
      <xdr:nvPicPr>
        <xdr:cNvPr id="4" name="Picture 3">
          <a:extLst>
            <a:ext uri="{FF2B5EF4-FFF2-40B4-BE49-F238E27FC236}">
              <a16:creationId xmlns:a16="http://schemas.microsoft.com/office/drawing/2014/main" id="{6D780A05-07EA-4C3B-9484-2B69073BFD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41631" y="68036"/>
          <a:ext cx="7324726" cy="2077357"/>
        </a:xfrm>
        <a:prstGeom prst="rect">
          <a:avLst/>
        </a:prstGeom>
      </xdr:spPr>
    </xdr:pic>
    <xdr:clientData/>
  </xdr:twoCellAnchor>
  <xdr:twoCellAnchor>
    <xdr:from>
      <xdr:col>6</xdr:col>
      <xdr:colOff>88900</xdr:colOff>
      <xdr:row>0</xdr:row>
      <xdr:rowOff>1129394</xdr:rowOff>
    </xdr:from>
    <xdr:to>
      <xdr:col>7</xdr:col>
      <xdr:colOff>0</xdr:colOff>
      <xdr:row>0</xdr:row>
      <xdr:rowOff>1877786</xdr:rowOff>
    </xdr:to>
    <xdr:sp macro="" textlink="">
      <xdr:nvSpPr>
        <xdr:cNvPr id="5" name="TextBox 4">
          <a:extLst>
            <a:ext uri="{FF2B5EF4-FFF2-40B4-BE49-F238E27FC236}">
              <a16:creationId xmlns:a16="http://schemas.microsoft.com/office/drawing/2014/main" id="{C031A652-C85F-4033-B913-2EBEBACA6A05}"/>
            </a:ext>
          </a:extLst>
        </xdr:cNvPr>
        <xdr:cNvSpPr txBox="1"/>
      </xdr:nvSpPr>
      <xdr:spPr>
        <a:xfrm>
          <a:off x="8420100" y="1132569"/>
          <a:ext cx="3276600" cy="742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54429</xdr:rowOff>
    </xdr:from>
    <xdr:to>
      <xdr:col>0</xdr:col>
      <xdr:colOff>1847953</xdr:colOff>
      <xdr:row>0</xdr:row>
      <xdr:rowOff>1768929</xdr:rowOff>
    </xdr:to>
    <xdr:pic>
      <xdr:nvPicPr>
        <xdr:cNvPr id="2" name="Picture 1">
          <a:extLst>
            <a:ext uri="{FF2B5EF4-FFF2-40B4-BE49-F238E27FC236}">
              <a16:creationId xmlns:a16="http://schemas.microsoft.com/office/drawing/2014/main" id="{70D5C655-3363-4654-852C-67D0013B11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54429"/>
          <a:ext cx="1765403" cy="1714500"/>
        </a:xfrm>
        <a:prstGeom prst="rect">
          <a:avLst/>
        </a:prstGeom>
      </xdr:spPr>
    </xdr:pic>
    <xdr:clientData/>
  </xdr:twoCellAnchor>
  <xdr:twoCellAnchor>
    <xdr:from>
      <xdr:col>0</xdr:col>
      <xdr:colOff>2647042</xdr:colOff>
      <xdr:row>0</xdr:row>
      <xdr:rowOff>299356</xdr:rowOff>
    </xdr:from>
    <xdr:to>
      <xdr:col>4</xdr:col>
      <xdr:colOff>312964</xdr:colOff>
      <xdr:row>0</xdr:row>
      <xdr:rowOff>1527174</xdr:rowOff>
    </xdr:to>
    <xdr:sp macro="" textlink="">
      <xdr:nvSpPr>
        <xdr:cNvPr id="3" name="TextBox 2">
          <a:extLst>
            <a:ext uri="{FF2B5EF4-FFF2-40B4-BE49-F238E27FC236}">
              <a16:creationId xmlns:a16="http://schemas.microsoft.com/office/drawing/2014/main" id="{0A85C520-E8CE-430B-9DEF-8D67D3952FE8}"/>
            </a:ext>
          </a:extLst>
        </xdr:cNvPr>
        <xdr:cNvSpPr txBox="1"/>
      </xdr:nvSpPr>
      <xdr:spPr>
        <a:xfrm>
          <a:off x="2647042" y="296181"/>
          <a:ext cx="4336597" cy="12309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Year 3</a:t>
          </a:r>
          <a:endParaRPr lang="en-AU" sz="2400">
            <a:solidFill>
              <a:schemeClr val="dk1"/>
            </a:solidFill>
            <a:effectLst/>
            <a:latin typeface="+mn-lt"/>
            <a:ea typeface="+mn-ea"/>
            <a:cs typeface="+mn-cs"/>
          </a:endParaRPr>
        </a:p>
        <a:p>
          <a:endParaRPr lang="en-AU" sz="1100"/>
        </a:p>
      </xdr:txBody>
    </xdr:sp>
    <xdr:clientData/>
  </xdr:twoCellAnchor>
  <xdr:twoCellAnchor editAs="oneCell">
    <xdr:from>
      <xdr:col>6</xdr:col>
      <xdr:colOff>10431</xdr:colOff>
      <xdr:row>0</xdr:row>
      <xdr:rowOff>64861</xdr:rowOff>
    </xdr:from>
    <xdr:to>
      <xdr:col>11</xdr:col>
      <xdr:colOff>10432</xdr:colOff>
      <xdr:row>1</xdr:row>
      <xdr:rowOff>192768</xdr:rowOff>
    </xdr:to>
    <xdr:pic>
      <xdr:nvPicPr>
        <xdr:cNvPr id="4" name="Picture 3">
          <a:extLst>
            <a:ext uri="{FF2B5EF4-FFF2-40B4-BE49-F238E27FC236}">
              <a16:creationId xmlns:a16="http://schemas.microsoft.com/office/drawing/2014/main" id="{2763E973-B872-4461-8B4D-43C44684C1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41631" y="68036"/>
          <a:ext cx="7324726" cy="2077357"/>
        </a:xfrm>
        <a:prstGeom prst="rect">
          <a:avLst/>
        </a:prstGeom>
      </xdr:spPr>
    </xdr:pic>
    <xdr:clientData/>
  </xdr:twoCellAnchor>
  <xdr:twoCellAnchor>
    <xdr:from>
      <xdr:col>6</xdr:col>
      <xdr:colOff>88900</xdr:colOff>
      <xdr:row>0</xdr:row>
      <xdr:rowOff>1129394</xdr:rowOff>
    </xdr:from>
    <xdr:to>
      <xdr:col>7</xdr:col>
      <xdr:colOff>0</xdr:colOff>
      <xdr:row>0</xdr:row>
      <xdr:rowOff>1877786</xdr:rowOff>
    </xdr:to>
    <xdr:sp macro="" textlink="">
      <xdr:nvSpPr>
        <xdr:cNvPr id="5" name="TextBox 4">
          <a:extLst>
            <a:ext uri="{FF2B5EF4-FFF2-40B4-BE49-F238E27FC236}">
              <a16:creationId xmlns:a16="http://schemas.microsoft.com/office/drawing/2014/main" id="{C4399CCB-66D3-4C97-99FB-27A62A94C5AA}"/>
            </a:ext>
          </a:extLst>
        </xdr:cNvPr>
        <xdr:cNvSpPr txBox="1"/>
      </xdr:nvSpPr>
      <xdr:spPr>
        <a:xfrm>
          <a:off x="8420100" y="1132569"/>
          <a:ext cx="3276600" cy="742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54429</xdr:rowOff>
    </xdr:from>
    <xdr:to>
      <xdr:col>0</xdr:col>
      <xdr:colOff>1847953</xdr:colOff>
      <xdr:row>0</xdr:row>
      <xdr:rowOff>1768929</xdr:rowOff>
    </xdr:to>
    <xdr:pic>
      <xdr:nvPicPr>
        <xdr:cNvPr id="2" name="Picture 1">
          <a:extLst>
            <a:ext uri="{FF2B5EF4-FFF2-40B4-BE49-F238E27FC236}">
              <a16:creationId xmlns:a16="http://schemas.microsoft.com/office/drawing/2014/main" id="{5BA72AF9-210D-4211-905F-1019A7F5AD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54429"/>
          <a:ext cx="1765403" cy="1714500"/>
        </a:xfrm>
        <a:prstGeom prst="rect">
          <a:avLst/>
        </a:prstGeom>
      </xdr:spPr>
    </xdr:pic>
    <xdr:clientData/>
  </xdr:twoCellAnchor>
  <xdr:twoCellAnchor>
    <xdr:from>
      <xdr:col>0</xdr:col>
      <xdr:colOff>2647042</xdr:colOff>
      <xdr:row>0</xdr:row>
      <xdr:rowOff>299356</xdr:rowOff>
    </xdr:from>
    <xdr:to>
      <xdr:col>4</xdr:col>
      <xdr:colOff>312964</xdr:colOff>
      <xdr:row>0</xdr:row>
      <xdr:rowOff>1527174</xdr:rowOff>
    </xdr:to>
    <xdr:sp macro="" textlink="">
      <xdr:nvSpPr>
        <xdr:cNvPr id="3" name="TextBox 2">
          <a:extLst>
            <a:ext uri="{FF2B5EF4-FFF2-40B4-BE49-F238E27FC236}">
              <a16:creationId xmlns:a16="http://schemas.microsoft.com/office/drawing/2014/main" id="{7A79C986-ABBE-4D3D-B42B-BCEFBCCA3C4D}"/>
            </a:ext>
          </a:extLst>
        </xdr:cNvPr>
        <xdr:cNvSpPr txBox="1"/>
      </xdr:nvSpPr>
      <xdr:spPr>
        <a:xfrm>
          <a:off x="2647042" y="296181"/>
          <a:ext cx="3726997" cy="12309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Year 4</a:t>
          </a:r>
          <a:endParaRPr lang="en-AU" sz="2400">
            <a:solidFill>
              <a:schemeClr val="dk1"/>
            </a:solidFill>
            <a:effectLst/>
            <a:latin typeface="+mn-lt"/>
            <a:ea typeface="+mn-ea"/>
            <a:cs typeface="+mn-cs"/>
          </a:endParaRPr>
        </a:p>
        <a:p>
          <a:endParaRPr lang="en-AU" sz="1100"/>
        </a:p>
      </xdr:txBody>
    </xdr:sp>
    <xdr:clientData/>
  </xdr:twoCellAnchor>
  <xdr:twoCellAnchor editAs="oneCell">
    <xdr:from>
      <xdr:col>6</xdr:col>
      <xdr:colOff>10431</xdr:colOff>
      <xdr:row>0</xdr:row>
      <xdr:rowOff>64861</xdr:rowOff>
    </xdr:from>
    <xdr:to>
      <xdr:col>11</xdr:col>
      <xdr:colOff>7257</xdr:colOff>
      <xdr:row>1</xdr:row>
      <xdr:rowOff>192768</xdr:rowOff>
    </xdr:to>
    <xdr:pic>
      <xdr:nvPicPr>
        <xdr:cNvPr id="4" name="Picture 3">
          <a:extLst>
            <a:ext uri="{FF2B5EF4-FFF2-40B4-BE49-F238E27FC236}">
              <a16:creationId xmlns:a16="http://schemas.microsoft.com/office/drawing/2014/main" id="{062D5940-4C48-4DD6-936D-E90AF06EA4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32031" y="68036"/>
          <a:ext cx="7324726" cy="2077357"/>
        </a:xfrm>
        <a:prstGeom prst="rect">
          <a:avLst/>
        </a:prstGeom>
      </xdr:spPr>
    </xdr:pic>
    <xdr:clientData/>
  </xdr:twoCellAnchor>
  <xdr:twoCellAnchor>
    <xdr:from>
      <xdr:col>6</xdr:col>
      <xdr:colOff>88900</xdr:colOff>
      <xdr:row>0</xdr:row>
      <xdr:rowOff>1129394</xdr:rowOff>
    </xdr:from>
    <xdr:to>
      <xdr:col>7</xdr:col>
      <xdr:colOff>0</xdr:colOff>
      <xdr:row>0</xdr:row>
      <xdr:rowOff>1877786</xdr:rowOff>
    </xdr:to>
    <xdr:sp macro="" textlink="">
      <xdr:nvSpPr>
        <xdr:cNvPr id="5" name="TextBox 4">
          <a:extLst>
            <a:ext uri="{FF2B5EF4-FFF2-40B4-BE49-F238E27FC236}">
              <a16:creationId xmlns:a16="http://schemas.microsoft.com/office/drawing/2014/main" id="{742E66C7-8BC0-4D0C-BCBC-0A5FA651F134}"/>
            </a:ext>
          </a:extLst>
        </xdr:cNvPr>
        <xdr:cNvSpPr txBox="1"/>
      </xdr:nvSpPr>
      <xdr:spPr>
        <a:xfrm>
          <a:off x="7810500" y="1132569"/>
          <a:ext cx="3276600" cy="742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54429</xdr:rowOff>
    </xdr:from>
    <xdr:to>
      <xdr:col>0</xdr:col>
      <xdr:colOff>1847953</xdr:colOff>
      <xdr:row>0</xdr:row>
      <xdr:rowOff>1768929</xdr:rowOff>
    </xdr:to>
    <xdr:pic>
      <xdr:nvPicPr>
        <xdr:cNvPr id="2" name="Picture 1">
          <a:extLst>
            <a:ext uri="{FF2B5EF4-FFF2-40B4-BE49-F238E27FC236}">
              <a16:creationId xmlns:a16="http://schemas.microsoft.com/office/drawing/2014/main" id="{159B157F-2BA4-4DDA-B2DC-22E7C8C64C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54429"/>
          <a:ext cx="1765403" cy="1714500"/>
        </a:xfrm>
        <a:prstGeom prst="rect">
          <a:avLst/>
        </a:prstGeom>
      </xdr:spPr>
    </xdr:pic>
    <xdr:clientData/>
  </xdr:twoCellAnchor>
  <xdr:twoCellAnchor>
    <xdr:from>
      <xdr:col>0</xdr:col>
      <xdr:colOff>2647042</xdr:colOff>
      <xdr:row>0</xdr:row>
      <xdr:rowOff>299356</xdr:rowOff>
    </xdr:from>
    <xdr:to>
      <xdr:col>4</xdr:col>
      <xdr:colOff>312964</xdr:colOff>
      <xdr:row>0</xdr:row>
      <xdr:rowOff>1527174</xdr:rowOff>
    </xdr:to>
    <xdr:sp macro="" textlink="">
      <xdr:nvSpPr>
        <xdr:cNvPr id="3" name="TextBox 2">
          <a:extLst>
            <a:ext uri="{FF2B5EF4-FFF2-40B4-BE49-F238E27FC236}">
              <a16:creationId xmlns:a16="http://schemas.microsoft.com/office/drawing/2014/main" id="{10FF2CF5-3C72-4FAE-A8D1-C53E9878AB5B}"/>
            </a:ext>
          </a:extLst>
        </xdr:cNvPr>
        <xdr:cNvSpPr txBox="1"/>
      </xdr:nvSpPr>
      <xdr:spPr>
        <a:xfrm>
          <a:off x="2647042" y="296181"/>
          <a:ext cx="3726997" cy="12309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Year 5</a:t>
          </a:r>
          <a:endParaRPr lang="en-AU" sz="2400">
            <a:solidFill>
              <a:schemeClr val="dk1"/>
            </a:solidFill>
            <a:effectLst/>
            <a:latin typeface="+mn-lt"/>
            <a:ea typeface="+mn-ea"/>
            <a:cs typeface="+mn-cs"/>
          </a:endParaRPr>
        </a:p>
        <a:p>
          <a:endParaRPr lang="en-AU" sz="1100"/>
        </a:p>
      </xdr:txBody>
    </xdr:sp>
    <xdr:clientData/>
  </xdr:twoCellAnchor>
  <xdr:twoCellAnchor editAs="oneCell">
    <xdr:from>
      <xdr:col>6</xdr:col>
      <xdr:colOff>10431</xdr:colOff>
      <xdr:row>0</xdr:row>
      <xdr:rowOff>64861</xdr:rowOff>
    </xdr:from>
    <xdr:to>
      <xdr:col>11</xdr:col>
      <xdr:colOff>7257</xdr:colOff>
      <xdr:row>1</xdr:row>
      <xdr:rowOff>192768</xdr:rowOff>
    </xdr:to>
    <xdr:pic>
      <xdr:nvPicPr>
        <xdr:cNvPr id="4" name="Picture 3">
          <a:extLst>
            <a:ext uri="{FF2B5EF4-FFF2-40B4-BE49-F238E27FC236}">
              <a16:creationId xmlns:a16="http://schemas.microsoft.com/office/drawing/2014/main" id="{B251DEE3-9FFA-4522-B66B-8722EB5380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32031" y="68036"/>
          <a:ext cx="7327901" cy="2077357"/>
        </a:xfrm>
        <a:prstGeom prst="rect">
          <a:avLst/>
        </a:prstGeom>
      </xdr:spPr>
    </xdr:pic>
    <xdr:clientData/>
  </xdr:twoCellAnchor>
  <xdr:twoCellAnchor>
    <xdr:from>
      <xdr:col>6</xdr:col>
      <xdr:colOff>88900</xdr:colOff>
      <xdr:row>0</xdr:row>
      <xdr:rowOff>1129394</xdr:rowOff>
    </xdr:from>
    <xdr:to>
      <xdr:col>7</xdr:col>
      <xdr:colOff>0</xdr:colOff>
      <xdr:row>0</xdr:row>
      <xdr:rowOff>1877786</xdr:rowOff>
    </xdr:to>
    <xdr:sp macro="" textlink="">
      <xdr:nvSpPr>
        <xdr:cNvPr id="5" name="TextBox 4">
          <a:extLst>
            <a:ext uri="{FF2B5EF4-FFF2-40B4-BE49-F238E27FC236}">
              <a16:creationId xmlns:a16="http://schemas.microsoft.com/office/drawing/2014/main" id="{9159C034-5E35-47B2-A6D2-17AA0F5940C8}"/>
            </a:ext>
          </a:extLst>
        </xdr:cNvPr>
        <xdr:cNvSpPr txBox="1"/>
      </xdr:nvSpPr>
      <xdr:spPr>
        <a:xfrm>
          <a:off x="7810500" y="1132569"/>
          <a:ext cx="3276600" cy="742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54429</xdr:rowOff>
    </xdr:from>
    <xdr:to>
      <xdr:col>0</xdr:col>
      <xdr:colOff>1847953</xdr:colOff>
      <xdr:row>0</xdr:row>
      <xdr:rowOff>1768929</xdr:rowOff>
    </xdr:to>
    <xdr:pic>
      <xdr:nvPicPr>
        <xdr:cNvPr id="2" name="Picture 1">
          <a:extLst>
            <a:ext uri="{FF2B5EF4-FFF2-40B4-BE49-F238E27FC236}">
              <a16:creationId xmlns:a16="http://schemas.microsoft.com/office/drawing/2014/main" id="{C47E42BD-46E6-4649-89C3-FA899DF01B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54429"/>
          <a:ext cx="1765403" cy="1714500"/>
        </a:xfrm>
        <a:prstGeom prst="rect">
          <a:avLst/>
        </a:prstGeom>
      </xdr:spPr>
    </xdr:pic>
    <xdr:clientData/>
  </xdr:twoCellAnchor>
  <xdr:twoCellAnchor>
    <xdr:from>
      <xdr:col>0</xdr:col>
      <xdr:colOff>2647042</xdr:colOff>
      <xdr:row>0</xdr:row>
      <xdr:rowOff>299356</xdr:rowOff>
    </xdr:from>
    <xdr:to>
      <xdr:col>4</xdr:col>
      <xdr:colOff>312964</xdr:colOff>
      <xdr:row>0</xdr:row>
      <xdr:rowOff>1527174</xdr:rowOff>
    </xdr:to>
    <xdr:sp macro="" textlink="">
      <xdr:nvSpPr>
        <xdr:cNvPr id="3" name="TextBox 2">
          <a:extLst>
            <a:ext uri="{FF2B5EF4-FFF2-40B4-BE49-F238E27FC236}">
              <a16:creationId xmlns:a16="http://schemas.microsoft.com/office/drawing/2014/main" id="{1DBB5737-80DB-485D-A166-48955FDE9EFE}"/>
            </a:ext>
          </a:extLst>
        </xdr:cNvPr>
        <xdr:cNvSpPr txBox="1"/>
      </xdr:nvSpPr>
      <xdr:spPr>
        <a:xfrm>
          <a:off x="2647042" y="296181"/>
          <a:ext cx="3726997" cy="12309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2400" b="1">
              <a:solidFill>
                <a:schemeClr val="dk1"/>
              </a:solidFill>
              <a:effectLst/>
              <a:latin typeface="+mn-lt"/>
              <a:ea typeface="+mn-ea"/>
              <a:cs typeface="+mn-cs"/>
            </a:rPr>
            <a:t>CORYMBIA STATE SCHOOL STUDENT RESOURCE SCHEME  Year 6</a:t>
          </a:r>
          <a:endParaRPr lang="en-AU" sz="2400">
            <a:solidFill>
              <a:schemeClr val="dk1"/>
            </a:solidFill>
            <a:effectLst/>
            <a:latin typeface="+mn-lt"/>
            <a:ea typeface="+mn-ea"/>
            <a:cs typeface="+mn-cs"/>
          </a:endParaRPr>
        </a:p>
        <a:p>
          <a:endParaRPr lang="en-AU" sz="1100"/>
        </a:p>
      </xdr:txBody>
    </xdr:sp>
    <xdr:clientData/>
  </xdr:twoCellAnchor>
  <xdr:twoCellAnchor editAs="oneCell">
    <xdr:from>
      <xdr:col>6</xdr:col>
      <xdr:colOff>10431</xdr:colOff>
      <xdr:row>0</xdr:row>
      <xdr:rowOff>64861</xdr:rowOff>
    </xdr:from>
    <xdr:to>
      <xdr:col>11</xdr:col>
      <xdr:colOff>7257</xdr:colOff>
      <xdr:row>1</xdr:row>
      <xdr:rowOff>192768</xdr:rowOff>
    </xdr:to>
    <xdr:pic>
      <xdr:nvPicPr>
        <xdr:cNvPr id="4" name="Picture 3">
          <a:extLst>
            <a:ext uri="{FF2B5EF4-FFF2-40B4-BE49-F238E27FC236}">
              <a16:creationId xmlns:a16="http://schemas.microsoft.com/office/drawing/2014/main" id="{934BE216-EDA4-4FF9-85D4-B85BD13F2E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32031" y="68036"/>
          <a:ext cx="7327901" cy="2077357"/>
        </a:xfrm>
        <a:prstGeom prst="rect">
          <a:avLst/>
        </a:prstGeom>
      </xdr:spPr>
    </xdr:pic>
    <xdr:clientData/>
  </xdr:twoCellAnchor>
  <xdr:twoCellAnchor>
    <xdr:from>
      <xdr:col>6</xdr:col>
      <xdr:colOff>88900</xdr:colOff>
      <xdr:row>0</xdr:row>
      <xdr:rowOff>1129394</xdr:rowOff>
    </xdr:from>
    <xdr:to>
      <xdr:col>7</xdr:col>
      <xdr:colOff>0</xdr:colOff>
      <xdr:row>0</xdr:row>
      <xdr:rowOff>1877786</xdr:rowOff>
    </xdr:to>
    <xdr:sp macro="" textlink="">
      <xdr:nvSpPr>
        <xdr:cNvPr id="5" name="TextBox 4">
          <a:extLst>
            <a:ext uri="{FF2B5EF4-FFF2-40B4-BE49-F238E27FC236}">
              <a16:creationId xmlns:a16="http://schemas.microsoft.com/office/drawing/2014/main" id="{143205F3-61AF-4B3C-B8A9-019A64426968}"/>
            </a:ext>
          </a:extLst>
        </xdr:cNvPr>
        <xdr:cNvSpPr txBox="1"/>
      </xdr:nvSpPr>
      <xdr:spPr>
        <a:xfrm>
          <a:off x="7810500" y="1132569"/>
          <a:ext cx="3276600" cy="742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t>Shared Classroom Supplies</a:t>
          </a:r>
        </a:p>
        <a:p>
          <a:r>
            <a:rPr lang="en-AU" sz="1200"/>
            <a:t>(Items may change through-out the year)</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3FCF-E71C-42C0-8082-01C86293DDBC}">
  <sheetPr>
    <tabColor rgb="FFD29F13"/>
  </sheetPr>
  <dimension ref="A1:N61"/>
  <sheetViews>
    <sheetView topLeftCell="A13" zoomScale="70" zoomScaleNormal="70" workbookViewId="0">
      <selection activeCell="A20" sqref="A20:F22"/>
    </sheetView>
  </sheetViews>
  <sheetFormatPr baseColWidth="10" defaultColWidth="8.83203125" defaultRowHeight="15" x14ac:dyDescent="0.2"/>
  <cols>
    <col min="1" max="1" width="43.83203125" bestFit="1" customWidth="1"/>
    <col min="2" max="2" width="14.6640625" bestFit="1" customWidth="1"/>
    <col min="4" max="4" width="19.5" customWidth="1"/>
    <col min="5" max="5" width="16.83203125" customWidth="1"/>
    <col min="6" max="6" width="27.33203125" customWidth="1"/>
    <col min="8" max="8" width="46.83203125" bestFit="1" customWidth="1"/>
    <col min="10" max="10" width="6.83203125" bestFit="1" customWidth="1"/>
    <col min="11" max="11" width="10.6640625" customWidth="1"/>
    <col min="12" max="12" width="12.83203125" customWidth="1"/>
    <col min="13" max="13" width="14.83203125" customWidth="1"/>
  </cols>
  <sheetData>
    <row r="1" spans="1:14" ht="140" customHeight="1" x14ac:dyDescent="0.2">
      <c r="A1" s="24"/>
      <c r="B1" s="24"/>
      <c r="C1" s="24"/>
      <c r="D1" s="24"/>
      <c r="E1" s="24"/>
      <c r="F1" s="24"/>
      <c r="H1" s="24"/>
      <c r="I1" s="24"/>
      <c r="J1" s="24"/>
      <c r="K1" s="24"/>
      <c r="L1" s="24"/>
      <c r="M1" s="24"/>
    </row>
    <row r="2" spans="1:14" ht="80" x14ac:dyDescent="0.2">
      <c r="A2" s="29" t="s">
        <v>0</v>
      </c>
      <c r="B2" s="30"/>
      <c r="C2" s="21" t="s">
        <v>1</v>
      </c>
      <c r="D2" s="21" t="s">
        <v>138</v>
      </c>
      <c r="E2" s="21" t="s">
        <v>139</v>
      </c>
      <c r="F2" s="21" t="s">
        <v>58</v>
      </c>
      <c r="H2" s="29" t="s">
        <v>0</v>
      </c>
      <c r="I2" s="30"/>
      <c r="J2" s="21" t="s">
        <v>1</v>
      </c>
      <c r="K2" s="21" t="s">
        <v>56</v>
      </c>
      <c r="L2" s="21" t="s">
        <v>57</v>
      </c>
      <c r="M2" s="21" t="s">
        <v>58</v>
      </c>
    </row>
    <row r="3" spans="1:14" ht="28.5" customHeight="1" x14ac:dyDescent="0.2">
      <c r="A3" s="35" t="s">
        <v>2</v>
      </c>
      <c r="B3" s="36"/>
      <c r="C3" s="36"/>
      <c r="D3" s="36"/>
      <c r="E3" s="36"/>
      <c r="F3" s="36"/>
      <c r="H3" s="35" t="s">
        <v>61</v>
      </c>
      <c r="I3" s="36"/>
      <c r="J3" s="36"/>
      <c r="K3" s="36"/>
      <c r="L3" s="36"/>
      <c r="M3" s="36"/>
    </row>
    <row r="4" spans="1:14" ht="37" customHeight="1" x14ac:dyDescent="0.2">
      <c r="A4" s="25" t="s">
        <v>51</v>
      </c>
      <c r="B4" s="34"/>
      <c r="C4" s="3">
        <v>1</v>
      </c>
      <c r="D4" s="12">
        <v>3.5</v>
      </c>
      <c r="E4" s="12">
        <v>2.65</v>
      </c>
      <c r="F4" s="4">
        <f t="shared" ref="F4:F11" si="0">SUM(C4*E4)</f>
        <v>2.65</v>
      </c>
      <c r="H4" s="25" t="s">
        <v>6</v>
      </c>
      <c r="I4" s="34"/>
      <c r="J4" s="3">
        <v>13</v>
      </c>
      <c r="K4" s="4">
        <v>19.899999999999999</v>
      </c>
      <c r="L4" s="4">
        <v>11.95</v>
      </c>
      <c r="M4" s="4">
        <f t="shared" ref="M4:M11" si="1">SUM(J4*L4)</f>
        <v>155.35</v>
      </c>
    </row>
    <row r="5" spans="1:14" ht="37" customHeight="1" x14ac:dyDescent="0.2">
      <c r="A5" s="25" t="s">
        <v>3</v>
      </c>
      <c r="B5" s="34"/>
      <c r="C5" s="3">
        <v>1</v>
      </c>
      <c r="D5" s="12">
        <v>7.95</v>
      </c>
      <c r="E5" s="12">
        <v>4.95</v>
      </c>
      <c r="F5" s="4">
        <f t="shared" si="0"/>
        <v>4.95</v>
      </c>
      <c r="H5" s="25" t="s">
        <v>7</v>
      </c>
      <c r="I5" s="34"/>
      <c r="J5" s="3">
        <v>25</v>
      </c>
      <c r="K5" s="4">
        <v>2.65</v>
      </c>
      <c r="L5" s="4">
        <v>1.9874999999999998</v>
      </c>
      <c r="M5" s="4">
        <f t="shared" si="1"/>
        <v>49.687499999999993</v>
      </c>
    </row>
    <row r="6" spans="1:14" ht="37" customHeight="1" x14ac:dyDescent="0.2">
      <c r="A6" s="25" t="s">
        <v>52</v>
      </c>
      <c r="B6" s="34"/>
      <c r="C6" s="3">
        <v>3</v>
      </c>
      <c r="D6" s="12">
        <v>1.45</v>
      </c>
      <c r="E6" s="12">
        <v>0.85</v>
      </c>
      <c r="F6" s="4">
        <f t="shared" si="0"/>
        <v>2.5499999999999998</v>
      </c>
      <c r="H6" s="25" t="s">
        <v>8</v>
      </c>
      <c r="I6" s="34"/>
      <c r="J6" s="3">
        <v>5</v>
      </c>
      <c r="K6" s="4">
        <v>7.95</v>
      </c>
      <c r="L6" s="4">
        <v>3.5</v>
      </c>
      <c r="M6" s="4">
        <f t="shared" si="1"/>
        <v>17.5</v>
      </c>
    </row>
    <row r="7" spans="1:14" ht="37" customHeight="1" x14ac:dyDescent="0.2">
      <c r="A7" s="25" t="s">
        <v>53</v>
      </c>
      <c r="B7" s="34"/>
      <c r="C7" s="3">
        <v>3</v>
      </c>
      <c r="D7" s="12">
        <v>6.15</v>
      </c>
      <c r="E7" s="12">
        <v>2.85</v>
      </c>
      <c r="F7" s="4">
        <f t="shared" si="0"/>
        <v>8.5500000000000007</v>
      </c>
      <c r="H7" s="25" t="s">
        <v>9</v>
      </c>
      <c r="I7" s="34"/>
      <c r="J7" s="3">
        <v>5</v>
      </c>
      <c r="K7" s="4">
        <v>10.95</v>
      </c>
      <c r="L7" s="4">
        <v>8.75</v>
      </c>
      <c r="M7" s="4">
        <f t="shared" si="1"/>
        <v>43.75</v>
      </c>
    </row>
    <row r="8" spans="1:14" ht="37" customHeight="1" x14ac:dyDescent="0.2">
      <c r="A8" s="25" t="s">
        <v>4</v>
      </c>
      <c r="B8" s="34"/>
      <c r="C8" s="3">
        <v>1</v>
      </c>
      <c r="D8" s="12">
        <v>5.5</v>
      </c>
      <c r="E8" s="12">
        <v>3.95</v>
      </c>
      <c r="F8" s="4">
        <f t="shared" si="0"/>
        <v>3.95</v>
      </c>
      <c r="H8" s="25" t="s">
        <v>10</v>
      </c>
      <c r="I8" s="34"/>
      <c r="J8" s="3">
        <v>1</v>
      </c>
      <c r="K8" s="4">
        <v>19.95</v>
      </c>
      <c r="L8" s="4">
        <v>14.962499999999999</v>
      </c>
      <c r="M8" s="4">
        <f t="shared" si="1"/>
        <v>14.962499999999999</v>
      </c>
    </row>
    <row r="9" spans="1:14" ht="37" customHeight="1" x14ac:dyDescent="0.2">
      <c r="A9" s="25" t="s">
        <v>54</v>
      </c>
      <c r="B9" s="34"/>
      <c r="C9" s="3">
        <v>3</v>
      </c>
      <c r="D9" s="12">
        <v>7.5</v>
      </c>
      <c r="E9" s="12">
        <v>2.85</v>
      </c>
      <c r="F9" s="4">
        <f t="shared" si="0"/>
        <v>8.5500000000000007</v>
      </c>
      <c r="H9" s="25" t="s">
        <v>11</v>
      </c>
      <c r="I9" s="34"/>
      <c r="J9" s="3">
        <v>2</v>
      </c>
      <c r="K9" s="4">
        <v>203.4</v>
      </c>
      <c r="L9" s="4">
        <v>169.95</v>
      </c>
      <c r="M9" s="4">
        <f t="shared" si="1"/>
        <v>339.9</v>
      </c>
    </row>
    <row r="10" spans="1:14" ht="37" customHeight="1" x14ac:dyDescent="0.2">
      <c r="A10" s="25" t="s">
        <v>55</v>
      </c>
      <c r="B10" s="34"/>
      <c r="C10" s="3">
        <v>1</v>
      </c>
      <c r="D10" s="12">
        <v>1.95</v>
      </c>
      <c r="E10" s="12">
        <v>1.46</v>
      </c>
      <c r="F10" s="4">
        <f t="shared" si="0"/>
        <v>1.46</v>
      </c>
      <c r="H10" s="25" t="s">
        <v>12</v>
      </c>
      <c r="I10" s="34"/>
      <c r="J10" s="3">
        <v>1</v>
      </c>
      <c r="K10" s="4">
        <v>119.7</v>
      </c>
      <c r="L10" s="4">
        <v>89.775000000000006</v>
      </c>
      <c r="M10" s="4">
        <f t="shared" si="1"/>
        <v>89.775000000000006</v>
      </c>
    </row>
    <row r="11" spans="1:14" ht="37" customHeight="1" x14ac:dyDescent="0.2">
      <c r="A11" s="25" t="s">
        <v>5</v>
      </c>
      <c r="B11" s="34"/>
      <c r="C11" s="3">
        <v>1</v>
      </c>
      <c r="D11" s="12">
        <v>6.95</v>
      </c>
      <c r="E11" s="12">
        <v>5.21</v>
      </c>
      <c r="F11" s="4">
        <f t="shared" si="0"/>
        <v>5.21</v>
      </c>
      <c r="H11" s="25" t="s">
        <v>13</v>
      </c>
      <c r="I11" s="34"/>
      <c r="J11" s="3">
        <v>5</v>
      </c>
      <c r="K11" s="4">
        <v>7.5</v>
      </c>
      <c r="L11" s="4">
        <v>5.625</v>
      </c>
      <c r="M11" s="4">
        <f t="shared" si="1"/>
        <v>28.125</v>
      </c>
    </row>
    <row r="12" spans="1:14" ht="37" customHeight="1" x14ac:dyDescent="0.25">
      <c r="A12" s="26" t="s">
        <v>59</v>
      </c>
      <c r="B12" s="26"/>
      <c r="C12" s="26"/>
      <c r="D12" s="26"/>
      <c r="E12" s="26"/>
      <c r="F12" s="18">
        <f>SUM(F4:F11)</f>
        <v>37.869999999999997</v>
      </c>
      <c r="H12" s="25" t="s">
        <v>49</v>
      </c>
      <c r="I12" s="34"/>
      <c r="J12" s="3">
        <v>1</v>
      </c>
      <c r="K12" s="4">
        <v>37.950000000000003</v>
      </c>
      <c r="L12" s="4">
        <v>28.462500000000002</v>
      </c>
      <c r="M12" s="4">
        <v>27.95</v>
      </c>
    </row>
    <row r="13" spans="1:14" ht="37" customHeight="1" x14ac:dyDescent="0.3">
      <c r="A13" s="27" t="s">
        <v>62</v>
      </c>
      <c r="B13" s="28"/>
      <c r="C13" s="28"/>
      <c r="D13" s="28"/>
      <c r="E13" s="28"/>
      <c r="F13" s="28"/>
      <c r="H13" s="25" t="s">
        <v>14</v>
      </c>
      <c r="I13" s="34"/>
      <c r="J13" s="3">
        <v>5</v>
      </c>
      <c r="K13" s="4">
        <v>47.8</v>
      </c>
      <c r="L13" s="4">
        <v>35.849999999999994</v>
      </c>
      <c r="M13" s="4">
        <f t="shared" ref="M13:M30" si="2">SUM(J13*L13)</f>
        <v>179.24999999999997</v>
      </c>
    </row>
    <row r="14" spans="1:14" s="6" customFormat="1" ht="62" customHeight="1" x14ac:dyDescent="0.2">
      <c r="A14" s="29" t="s">
        <v>0</v>
      </c>
      <c r="B14" s="30"/>
      <c r="C14" s="30"/>
      <c r="D14" s="21" t="s">
        <v>56</v>
      </c>
      <c r="E14" s="21" t="s">
        <v>57</v>
      </c>
      <c r="F14" s="21" t="s">
        <v>69</v>
      </c>
      <c r="G14"/>
      <c r="H14" s="25" t="s">
        <v>15</v>
      </c>
      <c r="I14" s="34"/>
      <c r="J14" s="3">
        <v>5</v>
      </c>
      <c r="K14" s="4">
        <v>9.9499999999999993</v>
      </c>
      <c r="L14" s="4">
        <v>7.4624999999999995</v>
      </c>
      <c r="M14" s="4">
        <f t="shared" si="2"/>
        <v>37.3125</v>
      </c>
      <c r="N14"/>
    </row>
    <row r="15" spans="1:14" ht="36" customHeight="1" x14ac:dyDescent="0.2">
      <c r="A15" s="25" t="s">
        <v>63</v>
      </c>
      <c r="B15" s="34"/>
      <c r="C15" s="3"/>
      <c r="D15" s="12">
        <v>2</v>
      </c>
      <c r="E15" s="12">
        <v>1</v>
      </c>
      <c r="F15" s="32">
        <v>15</v>
      </c>
      <c r="H15" s="25" t="s">
        <v>16</v>
      </c>
      <c r="I15" s="34"/>
      <c r="J15" s="3">
        <v>2</v>
      </c>
      <c r="K15" s="4">
        <v>16.95</v>
      </c>
      <c r="L15" s="4">
        <v>12.712499999999999</v>
      </c>
      <c r="M15" s="4">
        <f t="shared" si="2"/>
        <v>25.424999999999997</v>
      </c>
    </row>
    <row r="16" spans="1:14" ht="36" customHeight="1" x14ac:dyDescent="0.2">
      <c r="A16" s="25" t="s">
        <v>65</v>
      </c>
      <c r="B16" s="34"/>
      <c r="C16" s="3"/>
      <c r="D16" s="12">
        <v>22</v>
      </c>
      <c r="E16" s="12">
        <v>15</v>
      </c>
      <c r="F16" s="33"/>
      <c r="H16" s="25" t="s">
        <v>17</v>
      </c>
      <c r="I16" s="34"/>
      <c r="J16" s="3">
        <v>2</v>
      </c>
      <c r="K16" s="4">
        <v>6.95</v>
      </c>
      <c r="L16" s="4">
        <v>5.2125000000000004</v>
      </c>
      <c r="M16" s="4">
        <f t="shared" si="2"/>
        <v>10.425000000000001</v>
      </c>
    </row>
    <row r="17" spans="1:13" ht="36" customHeight="1" x14ac:dyDescent="0.2">
      <c r="A17" s="25" t="s">
        <v>67</v>
      </c>
      <c r="B17" s="34"/>
      <c r="C17" s="3"/>
      <c r="D17" s="12">
        <v>95</v>
      </c>
      <c r="E17" s="12">
        <v>12</v>
      </c>
      <c r="F17" s="33"/>
      <c r="H17" s="25" t="s">
        <v>18</v>
      </c>
      <c r="I17" s="34"/>
      <c r="J17" s="3">
        <v>2</v>
      </c>
      <c r="K17" s="4">
        <v>9.5</v>
      </c>
      <c r="L17" s="4">
        <v>7.125</v>
      </c>
      <c r="M17" s="4">
        <f t="shared" si="2"/>
        <v>14.25</v>
      </c>
    </row>
    <row r="18" spans="1:13" ht="36" customHeight="1" x14ac:dyDescent="0.2">
      <c r="A18" s="25" t="s">
        <v>150</v>
      </c>
      <c r="B18" s="34"/>
      <c r="C18" s="3"/>
      <c r="D18" s="12">
        <v>90</v>
      </c>
      <c r="E18" s="12">
        <v>12</v>
      </c>
      <c r="F18" s="33"/>
      <c r="H18" s="25" t="s">
        <v>19</v>
      </c>
      <c r="I18" s="34"/>
      <c r="J18" s="3">
        <v>5</v>
      </c>
      <c r="K18" s="4">
        <v>0.95</v>
      </c>
      <c r="L18" s="4">
        <v>0.71249999999999991</v>
      </c>
      <c r="M18" s="4">
        <f t="shared" si="2"/>
        <v>3.5624999999999996</v>
      </c>
    </row>
    <row r="19" spans="1:13" ht="36" customHeight="1" x14ac:dyDescent="0.2">
      <c r="A19" s="25" t="s">
        <v>71</v>
      </c>
      <c r="B19" s="25"/>
      <c r="C19" s="3"/>
      <c r="D19" s="15">
        <f>SUM(D15:D18)</f>
        <v>209</v>
      </c>
      <c r="E19" s="15">
        <f>SUM(E15:E18)</f>
        <v>40</v>
      </c>
      <c r="F19" s="33"/>
      <c r="H19" s="25" t="s">
        <v>20</v>
      </c>
      <c r="I19" s="34"/>
      <c r="J19" s="3">
        <v>1</v>
      </c>
      <c r="K19" s="4">
        <v>120.7</v>
      </c>
      <c r="L19" s="4">
        <v>74.95</v>
      </c>
      <c r="M19" s="4">
        <f t="shared" si="2"/>
        <v>74.95</v>
      </c>
    </row>
    <row r="20" spans="1:13" ht="36" customHeight="1" x14ac:dyDescent="0.2">
      <c r="A20" s="31" t="s">
        <v>64</v>
      </c>
      <c r="B20" s="31"/>
      <c r="C20" s="31"/>
      <c r="D20" s="31"/>
      <c r="E20" s="31"/>
      <c r="F20" s="31"/>
      <c r="H20" s="25" t="s">
        <v>21</v>
      </c>
      <c r="I20" s="34"/>
      <c r="J20" s="3">
        <v>1</v>
      </c>
      <c r="K20" s="4">
        <v>49.95</v>
      </c>
      <c r="L20" s="4">
        <v>34.950000000000003</v>
      </c>
      <c r="M20" s="4">
        <f t="shared" si="2"/>
        <v>34.950000000000003</v>
      </c>
    </row>
    <row r="21" spans="1:13" ht="36" customHeight="1" x14ac:dyDescent="0.2">
      <c r="A21" s="31"/>
      <c r="B21" s="31"/>
      <c r="C21" s="31"/>
      <c r="D21" s="31"/>
      <c r="E21" s="31"/>
      <c r="F21" s="31"/>
      <c r="H21" s="25" t="s">
        <v>22</v>
      </c>
      <c r="I21" s="34"/>
      <c r="J21" s="3">
        <v>2</v>
      </c>
      <c r="K21" s="4">
        <v>11.95</v>
      </c>
      <c r="L21" s="4">
        <v>8.9624999999999986</v>
      </c>
      <c r="M21" s="4">
        <f t="shared" si="2"/>
        <v>17.924999999999997</v>
      </c>
    </row>
    <row r="22" spans="1:13" ht="36" customHeight="1" x14ac:dyDescent="0.2">
      <c r="A22" s="31"/>
      <c r="B22" s="31"/>
      <c r="C22" s="31"/>
      <c r="D22" s="31"/>
      <c r="E22" s="31"/>
      <c r="F22" s="31"/>
      <c r="H22" s="25" t="s">
        <v>23</v>
      </c>
      <c r="I22" s="34"/>
      <c r="J22" s="3">
        <v>1</v>
      </c>
      <c r="K22" s="4">
        <v>24.95</v>
      </c>
      <c r="L22" s="4">
        <v>19.95</v>
      </c>
      <c r="M22" s="4">
        <f t="shared" si="2"/>
        <v>19.95</v>
      </c>
    </row>
    <row r="23" spans="1:13" ht="36" customHeight="1" x14ac:dyDescent="0.25">
      <c r="A23" s="26" t="s">
        <v>66</v>
      </c>
      <c r="B23" s="26"/>
      <c r="C23" s="26"/>
      <c r="D23" s="26"/>
      <c r="E23" s="26"/>
      <c r="F23" s="18">
        <f>SUM(F15:F22)</f>
        <v>15</v>
      </c>
      <c r="H23" s="25" t="s">
        <v>24</v>
      </c>
      <c r="I23" s="34"/>
      <c r="J23" s="3">
        <v>1</v>
      </c>
      <c r="K23" s="4">
        <v>18.95</v>
      </c>
      <c r="L23" s="4">
        <v>14.212499999999999</v>
      </c>
      <c r="M23" s="4">
        <f t="shared" si="2"/>
        <v>14.212499999999999</v>
      </c>
    </row>
    <row r="24" spans="1:13" ht="36" customHeight="1" x14ac:dyDescent="0.2">
      <c r="H24" s="25" t="s">
        <v>25</v>
      </c>
      <c r="I24" s="34"/>
      <c r="J24" s="3">
        <v>1</v>
      </c>
      <c r="K24" s="4">
        <v>5.65</v>
      </c>
      <c r="L24" s="4">
        <v>4.2375000000000007</v>
      </c>
      <c r="M24" s="4">
        <f t="shared" si="2"/>
        <v>4.2375000000000007</v>
      </c>
    </row>
    <row r="25" spans="1:13" ht="36" customHeight="1" x14ac:dyDescent="0.2">
      <c r="H25" s="25" t="s">
        <v>26</v>
      </c>
      <c r="I25" s="34"/>
      <c r="J25" s="3">
        <v>1</v>
      </c>
      <c r="K25" s="4">
        <v>7.3</v>
      </c>
      <c r="L25" s="4">
        <v>5.4749999999999996</v>
      </c>
      <c r="M25" s="4">
        <f t="shared" si="2"/>
        <v>5.4749999999999996</v>
      </c>
    </row>
    <row r="26" spans="1:13" ht="36" customHeight="1" x14ac:dyDescent="0.2">
      <c r="A26" s="37" t="s">
        <v>70</v>
      </c>
      <c r="B26" s="38"/>
      <c r="C26" s="38"/>
      <c r="D26" s="38"/>
      <c r="E26" s="38"/>
      <c r="F26" s="39"/>
      <c r="H26" s="25" t="s">
        <v>27</v>
      </c>
      <c r="I26" s="34"/>
      <c r="J26" s="3">
        <v>2</v>
      </c>
      <c r="K26" s="4">
        <v>12.95</v>
      </c>
      <c r="L26" s="4">
        <v>9.7124999999999986</v>
      </c>
      <c r="M26" s="4">
        <f t="shared" si="2"/>
        <v>19.424999999999997</v>
      </c>
    </row>
    <row r="27" spans="1:13" ht="36" customHeight="1" x14ac:dyDescent="0.2">
      <c r="A27" s="40"/>
      <c r="B27" s="41"/>
      <c r="C27" s="41"/>
      <c r="D27" s="41"/>
      <c r="E27" s="41"/>
      <c r="F27" s="42"/>
      <c r="H27" s="25" t="s">
        <v>28</v>
      </c>
      <c r="I27" s="34"/>
      <c r="J27" s="3">
        <v>5</v>
      </c>
      <c r="K27" s="4">
        <v>19.95</v>
      </c>
      <c r="L27" s="4">
        <v>14.962499999999999</v>
      </c>
      <c r="M27" s="4">
        <f t="shared" si="2"/>
        <v>74.8125</v>
      </c>
    </row>
    <row r="28" spans="1:13" ht="36" customHeight="1" x14ac:dyDescent="0.2">
      <c r="A28" s="40"/>
      <c r="B28" s="41"/>
      <c r="C28" s="41"/>
      <c r="D28" s="41"/>
      <c r="E28" s="41"/>
      <c r="F28" s="42"/>
      <c r="H28" s="25" t="s">
        <v>29</v>
      </c>
      <c r="I28" s="34"/>
      <c r="J28" s="3">
        <v>2</v>
      </c>
      <c r="K28" s="4">
        <v>31.95</v>
      </c>
      <c r="L28" s="4">
        <v>25.95</v>
      </c>
      <c r="M28" s="4">
        <f t="shared" si="2"/>
        <v>51.9</v>
      </c>
    </row>
    <row r="29" spans="1:13" ht="36" customHeight="1" x14ac:dyDescent="0.2">
      <c r="A29" s="40"/>
      <c r="B29" s="41"/>
      <c r="C29" s="41"/>
      <c r="D29" s="41"/>
      <c r="E29" s="41"/>
      <c r="F29" s="42"/>
      <c r="H29" s="25" t="s">
        <v>30</v>
      </c>
      <c r="I29" s="34"/>
      <c r="J29" s="3">
        <v>1</v>
      </c>
      <c r="K29" s="4">
        <v>29.95</v>
      </c>
      <c r="L29" s="4">
        <v>14.95</v>
      </c>
      <c r="M29" s="4">
        <f t="shared" si="2"/>
        <v>14.95</v>
      </c>
    </row>
    <row r="30" spans="1:13" s="5" customFormat="1" ht="36" customHeight="1" x14ac:dyDescent="0.2">
      <c r="A30" s="40"/>
      <c r="B30" s="41"/>
      <c r="C30" s="41"/>
      <c r="D30" s="41"/>
      <c r="E30" s="41"/>
      <c r="F30" s="42"/>
      <c r="H30" s="25" t="s">
        <v>31</v>
      </c>
      <c r="I30" s="34"/>
      <c r="J30" s="3">
        <v>5</v>
      </c>
      <c r="K30" s="4">
        <v>16.95</v>
      </c>
      <c r="L30" s="4">
        <v>6.95</v>
      </c>
      <c r="M30" s="4">
        <f t="shared" si="2"/>
        <v>34.75</v>
      </c>
    </row>
    <row r="31" spans="1:13" ht="36" customHeight="1" x14ac:dyDescent="0.25">
      <c r="A31" s="43"/>
      <c r="B31" s="44"/>
      <c r="C31" s="44"/>
      <c r="D31" s="44"/>
      <c r="E31" s="44"/>
      <c r="F31" s="45"/>
      <c r="H31" s="26" t="s">
        <v>60</v>
      </c>
      <c r="I31" s="26"/>
      <c r="J31" s="26">
        <v>12</v>
      </c>
      <c r="K31" s="26"/>
      <c r="L31" s="26"/>
      <c r="M31" s="14">
        <v>1404.76</v>
      </c>
    </row>
    <row r="32" spans="1:13" ht="36" customHeight="1" x14ac:dyDescent="0.2"/>
    <row r="33" spans="1:6" ht="36" customHeight="1" x14ac:dyDescent="0.2"/>
    <row r="34" spans="1:6" ht="36" customHeight="1" x14ac:dyDescent="0.2"/>
    <row r="35" spans="1:6" ht="36" customHeight="1" x14ac:dyDescent="0.2"/>
    <row r="36" spans="1:6" ht="36" customHeight="1" x14ac:dyDescent="0.2"/>
    <row r="37" spans="1:6" ht="36" customHeight="1" x14ac:dyDescent="0.2"/>
    <row r="38" spans="1:6" ht="36" customHeight="1" x14ac:dyDescent="0.2"/>
    <row r="39" spans="1:6" ht="36" customHeight="1" x14ac:dyDescent="0.2"/>
    <row r="40" spans="1:6" ht="36" customHeight="1" x14ac:dyDescent="0.2"/>
    <row r="41" spans="1:6" ht="36" customHeight="1" x14ac:dyDescent="0.2"/>
    <row r="42" spans="1:6" ht="36" customHeight="1" x14ac:dyDescent="0.2"/>
    <row r="43" spans="1:6" ht="36" customHeight="1" x14ac:dyDescent="0.2"/>
    <row r="44" spans="1:6" ht="36" customHeight="1" x14ac:dyDescent="0.2"/>
    <row r="45" spans="1:6" ht="36" customHeight="1" x14ac:dyDescent="0.2"/>
    <row r="46" spans="1:6" s="5" customFormat="1" ht="36" customHeight="1" x14ac:dyDescent="0.2">
      <c r="A46"/>
      <c r="B46"/>
      <c r="C46"/>
      <c r="D46"/>
      <c r="E46"/>
      <c r="F46"/>
    </row>
    <row r="47" spans="1:6" s="5" customFormat="1" ht="36" customHeight="1" x14ac:dyDescent="0.2">
      <c r="A47"/>
      <c r="B47"/>
      <c r="C47"/>
      <c r="D47"/>
      <c r="E47"/>
      <c r="F47"/>
    </row>
    <row r="48" spans="1:6" s="5" customFormat="1" ht="36" customHeight="1" x14ac:dyDescent="0.2">
      <c r="A48"/>
      <c r="B48"/>
      <c r="C48"/>
      <c r="D48"/>
      <c r="E48"/>
      <c r="F48"/>
    </row>
    <row r="49" spans="1:6" s="5" customFormat="1" ht="36" customHeight="1" x14ac:dyDescent="0.2">
      <c r="A49"/>
      <c r="B49"/>
      <c r="C49"/>
      <c r="D49"/>
      <c r="E49"/>
      <c r="F49"/>
    </row>
    <row r="50" spans="1:6" s="5" customFormat="1" ht="36" customHeight="1" x14ac:dyDescent="0.2">
      <c r="A50"/>
      <c r="B50"/>
      <c r="C50"/>
      <c r="D50"/>
      <c r="E50"/>
      <c r="F50"/>
    </row>
    <row r="51" spans="1:6" s="5" customFormat="1" ht="36" customHeight="1" x14ac:dyDescent="0.2">
      <c r="A51"/>
      <c r="B51"/>
      <c r="C51"/>
      <c r="D51"/>
      <c r="E51"/>
      <c r="F51"/>
    </row>
    <row r="52" spans="1:6" ht="36" customHeight="1" x14ac:dyDescent="0.2"/>
    <row r="53" spans="1:6" s="5" customFormat="1" ht="36" customHeight="1" x14ac:dyDescent="0.2">
      <c r="A53"/>
      <c r="B53"/>
      <c r="C53"/>
      <c r="D53"/>
      <c r="E53"/>
      <c r="F53"/>
    </row>
    <row r="54" spans="1:6" s="5" customFormat="1" ht="36" customHeight="1" x14ac:dyDescent="0.2">
      <c r="A54"/>
      <c r="B54"/>
      <c r="C54"/>
      <c r="D54"/>
      <c r="E54"/>
      <c r="F54"/>
    </row>
    <row r="55" spans="1:6" s="5" customFormat="1" ht="36" customHeight="1" x14ac:dyDescent="0.2">
      <c r="A55"/>
      <c r="B55"/>
      <c r="C55"/>
      <c r="D55"/>
      <c r="E55"/>
      <c r="F55"/>
    </row>
    <row r="56" spans="1:6" s="5" customFormat="1" ht="36" customHeight="1" x14ac:dyDescent="0.2">
      <c r="A56"/>
      <c r="B56"/>
      <c r="C56"/>
      <c r="D56"/>
      <c r="E56"/>
      <c r="F56"/>
    </row>
    <row r="57" spans="1:6" s="5" customFormat="1" ht="36" customHeight="1" x14ac:dyDescent="0.2">
      <c r="A57"/>
      <c r="B57"/>
      <c r="C57"/>
      <c r="D57"/>
      <c r="E57"/>
      <c r="F57"/>
    </row>
    <row r="58" spans="1:6" s="5" customFormat="1" ht="36" customHeight="1" x14ac:dyDescent="0.2">
      <c r="A58"/>
      <c r="B58"/>
      <c r="C58"/>
      <c r="D58"/>
      <c r="E58"/>
      <c r="F58"/>
    </row>
    <row r="59" spans="1:6" s="5" customFormat="1" ht="36" customHeight="1" x14ac:dyDescent="0.2">
      <c r="A59"/>
      <c r="B59"/>
      <c r="C59"/>
      <c r="D59"/>
      <c r="E59"/>
      <c r="F59"/>
    </row>
    <row r="60" spans="1:6" s="5" customFormat="1" ht="36" customHeight="1" x14ac:dyDescent="0.2">
      <c r="A60"/>
      <c r="B60"/>
      <c r="C60"/>
      <c r="D60"/>
      <c r="E60"/>
      <c r="F60"/>
    </row>
    <row r="61" spans="1:6" ht="36" customHeight="1" x14ac:dyDescent="0.2"/>
  </sheetData>
  <mergeCells count="54">
    <mergeCell ref="A18:B18"/>
    <mergeCell ref="H29:I29"/>
    <mergeCell ref="A9:B9"/>
    <mergeCell ref="A10:B10"/>
    <mergeCell ref="A12:E12"/>
    <mergeCell ref="A2:B2"/>
    <mergeCell ref="A3:F3"/>
    <mergeCell ref="A4:B4"/>
    <mergeCell ref="A5:B5"/>
    <mergeCell ref="A6:B6"/>
    <mergeCell ref="A7:B7"/>
    <mergeCell ref="A8:B8"/>
    <mergeCell ref="A11:B11"/>
    <mergeCell ref="A26:F31"/>
    <mergeCell ref="A15:B15"/>
    <mergeCell ref="A16:B16"/>
    <mergeCell ref="A17:B17"/>
    <mergeCell ref="H24:I24"/>
    <mergeCell ref="H25:I25"/>
    <mergeCell ref="H26:I26"/>
    <mergeCell ref="H27:I27"/>
    <mergeCell ref="H28:I28"/>
    <mergeCell ref="H30:I30"/>
    <mergeCell ref="H31:L31"/>
    <mergeCell ref="H9:I9"/>
    <mergeCell ref="H20:I20"/>
    <mergeCell ref="H22:I22"/>
    <mergeCell ref="H13:I13"/>
    <mergeCell ref="H14:I14"/>
    <mergeCell ref="H15:I15"/>
    <mergeCell ref="H16:I16"/>
    <mergeCell ref="H17:I17"/>
    <mergeCell ref="H10:I10"/>
    <mergeCell ref="H11:I11"/>
    <mergeCell ref="H12:I12"/>
    <mergeCell ref="H18:I18"/>
    <mergeCell ref="H19:I19"/>
    <mergeCell ref="H21:I21"/>
    <mergeCell ref="H1:M1"/>
    <mergeCell ref="A19:B19"/>
    <mergeCell ref="A23:E23"/>
    <mergeCell ref="A13:F13"/>
    <mergeCell ref="A14:C14"/>
    <mergeCell ref="A20:F22"/>
    <mergeCell ref="F15:F19"/>
    <mergeCell ref="H7:I7"/>
    <mergeCell ref="H8:I8"/>
    <mergeCell ref="H2:I2"/>
    <mergeCell ref="H3:M3"/>
    <mergeCell ref="H4:I4"/>
    <mergeCell ref="H5:I5"/>
    <mergeCell ref="H6:I6"/>
    <mergeCell ref="H23:I23"/>
    <mergeCell ref="A1:F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CAD5-5EE0-486A-8C15-8D4D39E4B9FD}">
  <sheetPr>
    <tabColor rgb="FF50A684"/>
  </sheetPr>
  <dimension ref="A1:L42"/>
  <sheetViews>
    <sheetView topLeftCell="A7" zoomScale="70" zoomScaleNormal="70" workbookViewId="0">
      <selection activeCell="X18" sqref="X18"/>
    </sheetView>
  </sheetViews>
  <sheetFormatPr baseColWidth="10" defaultColWidth="8.83203125" defaultRowHeight="15" x14ac:dyDescent="0.2"/>
  <cols>
    <col min="1" max="1" width="55.33203125" customWidth="1"/>
    <col min="3" max="3" width="8.83203125" bestFit="1" customWidth="1"/>
    <col min="4" max="4" width="10.33203125" bestFit="1" customWidth="1"/>
    <col min="5" max="5" width="12.5" customWidth="1"/>
    <col min="6" max="6" width="15.1640625" customWidth="1"/>
    <col min="8" max="8" width="48.1640625" customWidth="1"/>
    <col min="10" max="10" width="10.83203125" customWidth="1"/>
    <col min="11" max="11" width="12.83203125" customWidth="1"/>
    <col min="12" max="12" width="24.33203125" customWidth="1"/>
    <col min="13" max="13" width="12" bestFit="1" customWidth="1"/>
  </cols>
  <sheetData>
    <row r="1" spans="1:12" ht="153.5" customHeight="1" x14ac:dyDescent="0.2">
      <c r="A1" s="24"/>
      <c r="B1" s="24"/>
      <c r="C1" s="24"/>
      <c r="D1" s="24"/>
      <c r="E1" s="24"/>
      <c r="F1" s="24"/>
      <c r="H1" s="24"/>
      <c r="I1" s="24"/>
      <c r="J1" s="24"/>
      <c r="K1" s="24"/>
      <c r="L1" s="24"/>
    </row>
    <row r="2" spans="1:12" s="7" customFormat="1" ht="80" x14ac:dyDescent="0.2">
      <c r="A2" s="52" t="s">
        <v>0</v>
      </c>
      <c r="B2" s="53"/>
      <c r="C2" s="1" t="s">
        <v>1</v>
      </c>
      <c r="D2" s="1" t="s">
        <v>56</v>
      </c>
      <c r="E2" s="1" t="s">
        <v>57</v>
      </c>
      <c r="F2" s="1" t="s">
        <v>58</v>
      </c>
      <c r="H2" s="8" t="s">
        <v>0</v>
      </c>
      <c r="I2" s="1" t="s">
        <v>1</v>
      </c>
      <c r="J2" s="1" t="s">
        <v>56</v>
      </c>
      <c r="K2" s="1" t="s">
        <v>57</v>
      </c>
      <c r="L2" s="1" t="s">
        <v>58</v>
      </c>
    </row>
    <row r="3" spans="1:12" ht="26" x14ac:dyDescent="0.2">
      <c r="A3" s="54" t="s">
        <v>72</v>
      </c>
      <c r="B3" s="55"/>
      <c r="C3" s="55"/>
      <c r="D3" s="55"/>
      <c r="E3" s="55"/>
      <c r="F3" s="55"/>
      <c r="H3" s="46" t="s">
        <v>73</v>
      </c>
      <c r="I3" s="47"/>
      <c r="J3" s="47"/>
      <c r="K3" s="47"/>
      <c r="L3" s="47"/>
    </row>
    <row r="4" spans="1:12" ht="39" customHeight="1" x14ac:dyDescent="0.2">
      <c r="A4" s="50" t="s">
        <v>51</v>
      </c>
      <c r="B4" s="34"/>
      <c r="C4" s="16">
        <v>1</v>
      </c>
      <c r="D4" s="12">
        <v>3.5</v>
      </c>
      <c r="E4" s="12">
        <v>2.65</v>
      </c>
      <c r="F4" s="4">
        <f>SUM(C4*E4)</f>
        <v>2.65</v>
      </c>
      <c r="H4" s="2" t="s">
        <v>6</v>
      </c>
      <c r="I4" s="3">
        <v>6</v>
      </c>
      <c r="J4" s="4">
        <v>19.899999999999999</v>
      </c>
      <c r="K4" s="4">
        <v>11.95</v>
      </c>
      <c r="L4" s="4">
        <f t="shared" ref="L4:L24" si="0">SUM(I4*K4)</f>
        <v>71.699999999999989</v>
      </c>
    </row>
    <row r="5" spans="1:12" ht="39" customHeight="1" x14ac:dyDescent="0.2">
      <c r="A5" s="50" t="s">
        <v>3</v>
      </c>
      <c r="B5" s="34"/>
      <c r="C5" s="16">
        <v>1</v>
      </c>
      <c r="D5" s="12">
        <v>7.95</v>
      </c>
      <c r="E5" s="12">
        <v>4.95</v>
      </c>
      <c r="F5" s="4">
        <f>SUM(C5*E5)</f>
        <v>4.95</v>
      </c>
      <c r="H5" s="2" t="s">
        <v>33</v>
      </c>
      <c r="I5" s="3">
        <v>6</v>
      </c>
      <c r="J5" s="4">
        <v>7.3</v>
      </c>
      <c r="K5" s="4">
        <v>5.4749999999999996</v>
      </c>
      <c r="L5" s="4">
        <f t="shared" si="0"/>
        <v>32.849999999999994</v>
      </c>
    </row>
    <row r="6" spans="1:12" ht="39" customHeight="1" x14ac:dyDescent="0.2">
      <c r="A6" s="50" t="s">
        <v>52</v>
      </c>
      <c r="B6" s="34"/>
      <c r="C6" s="16">
        <v>3</v>
      </c>
      <c r="D6" s="12">
        <v>1.45</v>
      </c>
      <c r="E6" s="12">
        <v>0.85</v>
      </c>
      <c r="F6" s="4">
        <f t="shared" ref="F6:F13" si="1">SUM(C6*E6)</f>
        <v>2.5499999999999998</v>
      </c>
      <c r="H6" s="2" t="s">
        <v>31</v>
      </c>
      <c r="I6" s="3">
        <v>3</v>
      </c>
      <c r="J6" s="4">
        <v>16.95</v>
      </c>
      <c r="K6" s="4">
        <v>6.95</v>
      </c>
      <c r="L6" s="4">
        <f t="shared" si="0"/>
        <v>20.85</v>
      </c>
    </row>
    <row r="7" spans="1:12" ht="39" customHeight="1" x14ac:dyDescent="0.2">
      <c r="A7" s="50" t="s">
        <v>75</v>
      </c>
      <c r="B7" s="34"/>
      <c r="C7" s="16">
        <v>3</v>
      </c>
      <c r="D7" s="12">
        <v>6.15</v>
      </c>
      <c r="E7" s="12">
        <v>0.95</v>
      </c>
      <c r="F7" s="4">
        <f t="shared" si="1"/>
        <v>2.8499999999999996</v>
      </c>
      <c r="H7" s="2" t="s">
        <v>30</v>
      </c>
      <c r="I7" s="3">
        <v>3</v>
      </c>
      <c r="J7" s="4">
        <v>29.95</v>
      </c>
      <c r="K7" s="4">
        <v>14.95</v>
      </c>
      <c r="L7" s="4">
        <f t="shared" si="0"/>
        <v>44.849999999999994</v>
      </c>
    </row>
    <row r="8" spans="1:12" ht="39" customHeight="1" x14ac:dyDescent="0.2">
      <c r="A8" s="50" t="s">
        <v>76</v>
      </c>
      <c r="B8" s="34"/>
      <c r="C8" s="16">
        <v>1</v>
      </c>
      <c r="D8" s="12">
        <v>5.5</v>
      </c>
      <c r="E8" s="12">
        <v>3.95</v>
      </c>
      <c r="F8" s="4">
        <f t="shared" si="1"/>
        <v>3.95</v>
      </c>
      <c r="H8" s="9" t="s">
        <v>17</v>
      </c>
      <c r="I8" s="3">
        <v>1</v>
      </c>
      <c r="J8" s="4">
        <v>6.95</v>
      </c>
      <c r="K8" s="4">
        <v>5.2125000000000004</v>
      </c>
      <c r="L8" s="4">
        <f t="shared" si="0"/>
        <v>5.2125000000000004</v>
      </c>
    </row>
    <row r="9" spans="1:12" ht="39" customHeight="1" x14ac:dyDescent="0.2">
      <c r="A9" s="50" t="s">
        <v>77</v>
      </c>
      <c r="B9" s="34"/>
      <c r="C9" s="16">
        <v>4</v>
      </c>
      <c r="D9" s="12">
        <v>2.5</v>
      </c>
      <c r="E9" s="12">
        <v>0.95</v>
      </c>
      <c r="F9" s="4">
        <f t="shared" si="1"/>
        <v>3.8</v>
      </c>
      <c r="H9" s="2" t="s">
        <v>34</v>
      </c>
      <c r="I9" s="3">
        <v>2</v>
      </c>
      <c r="J9" s="4">
        <v>6.5</v>
      </c>
      <c r="K9" s="4">
        <v>4.875</v>
      </c>
      <c r="L9" s="4">
        <f t="shared" si="0"/>
        <v>9.75</v>
      </c>
    </row>
    <row r="10" spans="1:12" ht="39" customHeight="1" x14ac:dyDescent="0.2">
      <c r="A10" s="50" t="s">
        <v>78</v>
      </c>
      <c r="B10" s="34"/>
      <c r="C10" s="16">
        <v>2</v>
      </c>
      <c r="D10" s="12">
        <v>0.95</v>
      </c>
      <c r="E10" s="12">
        <v>0.71</v>
      </c>
      <c r="F10" s="4">
        <f t="shared" si="1"/>
        <v>1.42</v>
      </c>
      <c r="H10" s="2" t="s">
        <v>35</v>
      </c>
      <c r="I10" s="3">
        <v>1</v>
      </c>
      <c r="J10" s="4">
        <v>16.95</v>
      </c>
      <c r="K10" s="4">
        <v>6.95</v>
      </c>
      <c r="L10" s="4">
        <f t="shared" si="0"/>
        <v>6.95</v>
      </c>
    </row>
    <row r="11" spans="1:12" ht="39" customHeight="1" x14ac:dyDescent="0.2">
      <c r="A11" s="50" t="s">
        <v>79</v>
      </c>
      <c r="B11" s="34"/>
      <c r="C11" s="16">
        <v>3</v>
      </c>
      <c r="D11" s="12">
        <v>0.5</v>
      </c>
      <c r="E11" s="12">
        <v>0.38</v>
      </c>
      <c r="F11" s="4">
        <f t="shared" si="1"/>
        <v>1.1400000000000001</v>
      </c>
      <c r="H11" s="2" t="s">
        <v>36</v>
      </c>
      <c r="I11" s="3">
        <v>1</v>
      </c>
      <c r="J11" s="4">
        <v>15.95</v>
      </c>
      <c r="K11" s="4">
        <v>11.962499999999999</v>
      </c>
      <c r="L11" s="4">
        <f t="shared" si="0"/>
        <v>11.962499999999999</v>
      </c>
    </row>
    <row r="12" spans="1:12" ht="39" customHeight="1" x14ac:dyDescent="0.2">
      <c r="A12" s="50" t="s">
        <v>55</v>
      </c>
      <c r="B12" s="34"/>
      <c r="C12" s="16">
        <v>1</v>
      </c>
      <c r="D12" s="12">
        <v>1.95</v>
      </c>
      <c r="E12" s="12">
        <v>1.46</v>
      </c>
      <c r="F12" s="4">
        <f t="shared" si="1"/>
        <v>1.46</v>
      </c>
      <c r="H12" s="2" t="s">
        <v>37</v>
      </c>
      <c r="I12" s="3">
        <v>3</v>
      </c>
      <c r="J12" s="4">
        <v>12.95</v>
      </c>
      <c r="K12" s="4">
        <v>9.7124999999999986</v>
      </c>
      <c r="L12" s="4">
        <f t="shared" si="0"/>
        <v>29.137499999999996</v>
      </c>
    </row>
    <row r="13" spans="1:12" ht="39" customHeight="1" x14ac:dyDescent="0.2">
      <c r="A13" s="25" t="s">
        <v>5</v>
      </c>
      <c r="B13" s="34"/>
      <c r="C13" s="16">
        <v>1</v>
      </c>
      <c r="D13" s="12">
        <v>6.95</v>
      </c>
      <c r="E13" s="12">
        <v>5.21</v>
      </c>
      <c r="F13" s="10">
        <f t="shared" si="1"/>
        <v>5.21</v>
      </c>
      <c r="H13" s="2" t="s">
        <v>38</v>
      </c>
      <c r="I13" s="3">
        <v>2</v>
      </c>
      <c r="J13" s="4">
        <v>36.950000000000003</v>
      </c>
      <c r="K13" s="4">
        <v>27.712500000000002</v>
      </c>
      <c r="L13" s="4">
        <f t="shared" si="0"/>
        <v>55.425000000000004</v>
      </c>
    </row>
    <row r="14" spans="1:12" ht="39" customHeight="1" x14ac:dyDescent="0.25">
      <c r="A14" s="51" t="s">
        <v>80</v>
      </c>
      <c r="B14" s="51"/>
      <c r="C14" s="51"/>
      <c r="D14" s="51"/>
      <c r="E14" s="51"/>
      <c r="F14" s="22">
        <f>SUM(F4:F13)</f>
        <v>29.980000000000004</v>
      </c>
      <c r="H14" s="2" t="s">
        <v>16</v>
      </c>
      <c r="I14" s="3">
        <v>1</v>
      </c>
      <c r="J14" s="4">
        <v>16.95</v>
      </c>
      <c r="K14" s="4">
        <v>12.712499999999999</v>
      </c>
      <c r="L14" s="4">
        <f t="shared" si="0"/>
        <v>12.712499999999999</v>
      </c>
    </row>
    <row r="15" spans="1:12" ht="39" customHeight="1" x14ac:dyDescent="0.3">
      <c r="A15" s="56" t="s">
        <v>74</v>
      </c>
      <c r="B15" s="57"/>
      <c r="C15" s="57"/>
      <c r="D15" s="57"/>
      <c r="E15" s="57"/>
      <c r="F15" s="57"/>
      <c r="H15" s="2" t="s">
        <v>22</v>
      </c>
      <c r="I15" s="3">
        <v>1</v>
      </c>
      <c r="J15" s="4">
        <v>11.95</v>
      </c>
      <c r="K15" s="4">
        <v>8.9624999999999986</v>
      </c>
      <c r="L15" s="4">
        <f t="shared" si="0"/>
        <v>8.9624999999999986</v>
      </c>
    </row>
    <row r="16" spans="1:12" ht="80" x14ac:dyDescent="0.2">
      <c r="A16" s="52" t="s">
        <v>0</v>
      </c>
      <c r="B16" s="58"/>
      <c r="C16" s="53"/>
      <c r="D16" s="1" t="s">
        <v>56</v>
      </c>
      <c r="E16" s="1" t="s">
        <v>57</v>
      </c>
      <c r="F16" s="1" t="s">
        <v>69</v>
      </c>
      <c r="H16" s="2" t="s">
        <v>23</v>
      </c>
      <c r="I16" s="3">
        <v>1</v>
      </c>
      <c r="J16" s="4">
        <v>24.95</v>
      </c>
      <c r="K16" s="4">
        <v>19.95</v>
      </c>
      <c r="L16" s="4">
        <f t="shared" si="0"/>
        <v>19.95</v>
      </c>
    </row>
    <row r="17" spans="1:12" ht="39" customHeight="1" x14ac:dyDescent="0.2">
      <c r="A17" s="25" t="s">
        <v>63</v>
      </c>
      <c r="B17" s="34"/>
      <c r="C17" s="3"/>
      <c r="D17" s="12">
        <v>2</v>
      </c>
      <c r="E17" s="12">
        <v>1</v>
      </c>
      <c r="F17" s="59">
        <v>20</v>
      </c>
      <c r="H17" s="2" t="s">
        <v>21</v>
      </c>
      <c r="I17" s="3">
        <v>1</v>
      </c>
      <c r="J17" s="4">
        <v>49.95</v>
      </c>
      <c r="K17" s="4">
        <v>34.950000000000003</v>
      </c>
      <c r="L17" s="4">
        <f t="shared" si="0"/>
        <v>34.950000000000003</v>
      </c>
    </row>
    <row r="18" spans="1:12" ht="39" customHeight="1" x14ac:dyDescent="0.2">
      <c r="A18" s="25" t="s">
        <v>65</v>
      </c>
      <c r="B18" s="34"/>
      <c r="C18" s="3"/>
      <c r="D18" s="12">
        <v>22</v>
      </c>
      <c r="E18" s="12">
        <v>15</v>
      </c>
      <c r="F18" s="60"/>
      <c r="H18" s="2" t="s">
        <v>9</v>
      </c>
      <c r="I18" s="3">
        <v>3</v>
      </c>
      <c r="J18" s="4">
        <v>10.95</v>
      </c>
      <c r="K18" s="4">
        <v>8.75</v>
      </c>
      <c r="L18" s="4">
        <f t="shared" si="0"/>
        <v>26.25</v>
      </c>
    </row>
    <row r="19" spans="1:12" ht="39" customHeight="1" x14ac:dyDescent="0.2">
      <c r="A19" s="25" t="s">
        <v>67</v>
      </c>
      <c r="B19" s="34"/>
      <c r="C19" s="3"/>
      <c r="D19" s="12">
        <v>95</v>
      </c>
      <c r="E19" s="12">
        <v>12</v>
      </c>
      <c r="F19" s="60"/>
      <c r="H19" s="2" t="s">
        <v>28</v>
      </c>
      <c r="I19" s="3">
        <v>3</v>
      </c>
      <c r="J19" s="4">
        <v>19.95</v>
      </c>
      <c r="K19" s="4">
        <v>14.962499999999999</v>
      </c>
      <c r="L19" s="4">
        <f t="shared" si="0"/>
        <v>44.887499999999996</v>
      </c>
    </row>
    <row r="20" spans="1:12" ht="39" customHeight="1" x14ac:dyDescent="0.2">
      <c r="A20" s="62" t="s">
        <v>68</v>
      </c>
      <c r="B20" s="63"/>
      <c r="C20" s="3"/>
      <c r="D20" s="12">
        <v>95</v>
      </c>
      <c r="E20" s="12">
        <v>12</v>
      </c>
      <c r="F20" s="60"/>
      <c r="H20" s="2" t="s">
        <v>29</v>
      </c>
      <c r="I20" s="3">
        <v>2</v>
      </c>
      <c r="J20" s="4">
        <v>31.95</v>
      </c>
      <c r="K20" s="4">
        <v>25.95</v>
      </c>
      <c r="L20" s="4">
        <f t="shared" si="0"/>
        <v>51.9</v>
      </c>
    </row>
    <row r="21" spans="1:12" ht="39" customHeight="1" x14ac:dyDescent="0.2">
      <c r="A21" s="62" t="s">
        <v>71</v>
      </c>
      <c r="B21" s="64"/>
      <c r="C21" s="3"/>
      <c r="D21" s="15">
        <f>SUM(D17:D20)</f>
        <v>214</v>
      </c>
      <c r="E21" s="15">
        <f>SUM(E17:E20)</f>
        <v>40</v>
      </c>
      <c r="F21" s="61"/>
      <c r="H21" s="2" t="s">
        <v>39</v>
      </c>
      <c r="I21" s="3">
        <v>3</v>
      </c>
      <c r="J21" s="4">
        <v>26.95</v>
      </c>
      <c r="K21" s="4">
        <v>20.212499999999999</v>
      </c>
      <c r="L21" s="4">
        <f t="shared" si="0"/>
        <v>60.637499999999996</v>
      </c>
    </row>
    <row r="22" spans="1:12" ht="39" customHeight="1" x14ac:dyDescent="0.2">
      <c r="A22" s="65" t="s">
        <v>64</v>
      </c>
      <c r="B22" s="66"/>
      <c r="C22" s="66"/>
      <c r="D22" s="66"/>
      <c r="E22" s="66"/>
      <c r="F22" s="67"/>
      <c r="H22" s="2" t="s">
        <v>20</v>
      </c>
      <c r="I22" s="3">
        <v>1</v>
      </c>
      <c r="J22" s="4">
        <v>120.7</v>
      </c>
      <c r="K22" s="4">
        <v>74.95</v>
      </c>
      <c r="L22" s="4">
        <f t="shared" si="0"/>
        <v>74.95</v>
      </c>
    </row>
    <row r="23" spans="1:12" ht="39" customHeight="1" x14ac:dyDescent="0.2">
      <c r="A23" s="68"/>
      <c r="B23" s="69"/>
      <c r="C23" s="69"/>
      <c r="D23" s="69"/>
      <c r="E23" s="69"/>
      <c r="F23" s="70"/>
      <c r="H23" s="2" t="s">
        <v>32</v>
      </c>
      <c r="I23" s="3">
        <v>3</v>
      </c>
      <c r="J23" s="4">
        <v>5.2</v>
      </c>
      <c r="K23" s="4">
        <v>3.9000000000000004</v>
      </c>
      <c r="L23" s="4">
        <f t="shared" si="0"/>
        <v>11.700000000000001</v>
      </c>
    </row>
    <row r="24" spans="1:12" ht="39" customHeight="1" x14ac:dyDescent="0.2">
      <c r="A24" s="71"/>
      <c r="B24" s="72"/>
      <c r="C24" s="72"/>
      <c r="D24" s="72"/>
      <c r="E24" s="72"/>
      <c r="F24" s="73"/>
      <c r="H24" s="2" t="s">
        <v>40</v>
      </c>
      <c r="I24" s="3">
        <v>3</v>
      </c>
      <c r="J24" s="4">
        <v>11.95</v>
      </c>
      <c r="K24" s="4">
        <v>8.9624999999999986</v>
      </c>
      <c r="L24" s="4">
        <f t="shared" si="0"/>
        <v>26.887499999999996</v>
      </c>
    </row>
    <row r="25" spans="1:12" ht="39" customHeight="1" x14ac:dyDescent="0.25">
      <c r="A25" s="51" t="s">
        <v>81</v>
      </c>
      <c r="B25" s="51"/>
      <c r="C25" s="51"/>
      <c r="D25" s="51"/>
      <c r="E25" s="51"/>
      <c r="F25" s="13">
        <f>SUM(F17:F24)</f>
        <v>20</v>
      </c>
      <c r="H25" s="26" t="s">
        <v>60</v>
      </c>
      <c r="I25" s="48"/>
      <c r="J25" s="48"/>
      <c r="K25" s="48"/>
      <c r="L25" s="17">
        <f>SUM(L4:L24)</f>
        <v>662.47500000000002</v>
      </c>
    </row>
    <row r="26" spans="1:12" ht="39" customHeight="1" x14ac:dyDescent="0.2"/>
    <row r="27" spans="1:12" ht="39" customHeight="1" x14ac:dyDescent="0.2">
      <c r="A27" s="49" t="s">
        <v>82</v>
      </c>
      <c r="B27" s="49"/>
      <c r="C27" s="49"/>
      <c r="D27" s="49"/>
      <c r="E27" s="49"/>
      <c r="F27" s="49"/>
      <c r="G27" s="49"/>
      <c r="H27" s="49"/>
      <c r="I27" s="49"/>
      <c r="J27" s="49"/>
      <c r="K27" s="49"/>
      <c r="L27" s="49"/>
    </row>
    <row r="28" spans="1:12" ht="39" customHeight="1" x14ac:dyDescent="0.2">
      <c r="A28" s="49"/>
      <c r="B28" s="49"/>
      <c r="C28" s="49"/>
      <c r="D28" s="49"/>
      <c r="E28" s="49"/>
      <c r="F28" s="49"/>
      <c r="G28" s="49"/>
      <c r="H28" s="49"/>
      <c r="I28" s="49"/>
      <c r="J28" s="49"/>
      <c r="K28" s="49"/>
      <c r="L28" s="49"/>
    </row>
    <row r="29" spans="1:12" ht="39" customHeight="1" x14ac:dyDescent="0.2"/>
    <row r="30" spans="1:12" ht="39" customHeight="1" x14ac:dyDescent="0.2"/>
    <row r="31" spans="1:12" ht="39" customHeight="1" x14ac:dyDescent="0.2"/>
    <row r="32" spans="1:12" ht="39" customHeight="1" x14ac:dyDescent="0.2"/>
    <row r="33" spans="6:6" ht="39" customHeight="1" x14ac:dyDescent="0.2"/>
    <row r="37" spans="6:6" x14ac:dyDescent="0.2">
      <c r="F37" s="5"/>
    </row>
    <row r="38" spans="6:6" x14ac:dyDescent="0.2">
      <c r="F38" s="5"/>
    </row>
    <row r="39" spans="6:6" x14ac:dyDescent="0.2">
      <c r="F39" s="5"/>
    </row>
    <row r="40" spans="6:6" x14ac:dyDescent="0.2">
      <c r="F40" s="5"/>
    </row>
    <row r="41" spans="6:6" x14ac:dyDescent="0.2">
      <c r="F41" s="5"/>
    </row>
    <row r="42" spans="6:6" x14ac:dyDescent="0.2">
      <c r="F42" s="5"/>
    </row>
  </sheetData>
  <mergeCells count="28">
    <mergeCell ref="A22:F24"/>
    <mergeCell ref="A25:E25"/>
    <mergeCell ref="A3:F3"/>
    <mergeCell ref="A19:B19"/>
    <mergeCell ref="A13:B13"/>
    <mergeCell ref="A15:F15"/>
    <mergeCell ref="A16:C16"/>
    <mergeCell ref="A17:B17"/>
    <mergeCell ref="F17:F21"/>
    <mergeCell ref="A18:B18"/>
    <mergeCell ref="A20:B20"/>
    <mergeCell ref="A21:B21"/>
    <mergeCell ref="H1:L1"/>
    <mergeCell ref="H3:L3"/>
    <mergeCell ref="H25:K25"/>
    <mergeCell ref="A27:L28"/>
    <mergeCell ref="A7:B7"/>
    <mergeCell ref="A6:B6"/>
    <mergeCell ref="A5:B5"/>
    <mergeCell ref="A4:B4"/>
    <mergeCell ref="A14:E14"/>
    <mergeCell ref="A8:B8"/>
    <mergeCell ref="A9:B9"/>
    <mergeCell ref="A10:B10"/>
    <mergeCell ref="A11:B11"/>
    <mergeCell ref="A12:B12"/>
    <mergeCell ref="A1:F1"/>
    <mergeCell ref="A2:B2"/>
  </mergeCells>
  <phoneticPr fontId="1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5ABD9-9B2D-4996-9DA6-D60B2A5ED33F}">
  <sheetPr>
    <tabColor rgb="FF004851"/>
  </sheetPr>
  <dimension ref="A1:K47"/>
  <sheetViews>
    <sheetView topLeftCell="A7" zoomScale="70" zoomScaleNormal="70" workbookViewId="0">
      <selection activeCell="G26" sqref="G26"/>
    </sheetView>
  </sheetViews>
  <sheetFormatPr baseColWidth="10" defaultColWidth="8.83203125" defaultRowHeight="15" x14ac:dyDescent="0.2"/>
  <cols>
    <col min="1" max="1" width="55.33203125" customWidth="1"/>
    <col min="2" max="2" width="8.83203125" bestFit="1" customWidth="1"/>
    <col min="3" max="3" width="10.33203125" bestFit="1" customWidth="1"/>
    <col min="4" max="4" width="12.5" customWidth="1"/>
    <col min="5" max="5" width="15.1640625" customWidth="1"/>
    <col min="7" max="7" width="48.1640625" customWidth="1"/>
    <col min="9" max="9" width="10.83203125" customWidth="1"/>
    <col min="10" max="10" width="12.83203125" customWidth="1"/>
    <col min="11" max="11" width="24.33203125" customWidth="1"/>
    <col min="12" max="12" width="12" bestFit="1" customWidth="1"/>
  </cols>
  <sheetData>
    <row r="1" spans="1:11" ht="153.5" customHeight="1" x14ac:dyDescent="0.2">
      <c r="A1" s="24"/>
      <c r="B1" s="24"/>
      <c r="C1" s="24"/>
      <c r="D1" s="24"/>
      <c r="E1" s="24"/>
      <c r="G1" s="24"/>
      <c r="H1" s="24"/>
      <c r="I1" s="24"/>
      <c r="J1" s="24"/>
      <c r="K1" s="24"/>
    </row>
    <row r="2" spans="1:11" s="7" customFormat="1" ht="80" x14ac:dyDescent="0.2">
      <c r="A2" s="8" t="s">
        <v>0</v>
      </c>
      <c r="B2" s="1" t="s">
        <v>1</v>
      </c>
      <c r="C2" s="1" t="s">
        <v>56</v>
      </c>
      <c r="D2" s="1" t="s">
        <v>57</v>
      </c>
      <c r="E2" s="1" t="s">
        <v>58</v>
      </c>
      <c r="G2" s="8" t="s">
        <v>0</v>
      </c>
      <c r="H2" s="1" t="s">
        <v>1</v>
      </c>
      <c r="I2" s="1" t="s">
        <v>56</v>
      </c>
      <c r="J2" s="1" t="s">
        <v>57</v>
      </c>
      <c r="K2" s="1" t="s">
        <v>58</v>
      </c>
    </row>
    <row r="3" spans="1:11" ht="26" x14ac:dyDescent="0.2">
      <c r="A3" s="54" t="s">
        <v>83</v>
      </c>
      <c r="B3" s="55"/>
      <c r="C3" s="55"/>
      <c r="D3" s="55"/>
      <c r="E3" s="55"/>
      <c r="G3" s="46" t="s">
        <v>96</v>
      </c>
      <c r="H3" s="47"/>
      <c r="I3" s="47"/>
      <c r="J3" s="47"/>
      <c r="K3" s="47"/>
    </row>
    <row r="4" spans="1:11" ht="39" customHeight="1" x14ac:dyDescent="0.2">
      <c r="A4" s="19" t="s">
        <v>84</v>
      </c>
      <c r="B4" s="16">
        <v>1</v>
      </c>
      <c r="C4" s="12">
        <v>3.95</v>
      </c>
      <c r="D4" s="12">
        <v>1.95</v>
      </c>
      <c r="E4" s="4">
        <f>SUM(B4*D4)</f>
        <v>1.95</v>
      </c>
      <c r="G4" s="2" t="s">
        <v>23</v>
      </c>
      <c r="H4" s="3">
        <v>1</v>
      </c>
      <c r="I4" s="4">
        <v>24.95</v>
      </c>
      <c r="J4" s="4">
        <v>19.95</v>
      </c>
      <c r="K4" s="4">
        <f>PRODUCT(H4,J4)</f>
        <v>19.95</v>
      </c>
    </row>
    <row r="5" spans="1:11" ht="39" customHeight="1" x14ac:dyDescent="0.2">
      <c r="A5" s="19" t="s">
        <v>85</v>
      </c>
      <c r="B5" s="16">
        <v>1</v>
      </c>
      <c r="C5" s="12">
        <v>3.5</v>
      </c>
      <c r="D5" s="12">
        <v>2.63</v>
      </c>
      <c r="E5" s="4">
        <f>SUM(B5*D5)</f>
        <v>2.63</v>
      </c>
      <c r="G5" s="2" t="s">
        <v>44</v>
      </c>
      <c r="H5" s="3">
        <v>1</v>
      </c>
      <c r="I5" s="4">
        <v>26.95</v>
      </c>
      <c r="J5" s="4">
        <v>20.212499999999999</v>
      </c>
      <c r="K5" s="4">
        <f t="shared" ref="K5:K17" si="0">PRODUCT(H5,J5)</f>
        <v>20.212499999999999</v>
      </c>
    </row>
    <row r="6" spans="1:11" ht="39" customHeight="1" x14ac:dyDescent="0.2">
      <c r="A6" s="19" t="s">
        <v>52</v>
      </c>
      <c r="B6" s="16">
        <v>3</v>
      </c>
      <c r="C6" s="12">
        <v>1.45</v>
      </c>
      <c r="D6" s="12">
        <v>0.85</v>
      </c>
      <c r="E6" s="4">
        <f t="shared" ref="E6:E18" si="1">SUM(B6*D6)</f>
        <v>2.5499999999999998</v>
      </c>
      <c r="G6" s="2" t="s">
        <v>22</v>
      </c>
      <c r="H6" s="3">
        <v>1</v>
      </c>
      <c r="I6" s="4">
        <v>11.95</v>
      </c>
      <c r="J6" s="4">
        <v>8.9624999999999986</v>
      </c>
      <c r="K6" s="4">
        <f t="shared" si="0"/>
        <v>8.9624999999999986</v>
      </c>
    </row>
    <row r="7" spans="1:11" ht="39" customHeight="1" x14ac:dyDescent="0.2">
      <c r="A7" s="19" t="s">
        <v>86</v>
      </c>
      <c r="B7" s="16">
        <v>1</v>
      </c>
      <c r="C7" s="12">
        <v>6.95</v>
      </c>
      <c r="D7" s="12">
        <v>2.95</v>
      </c>
      <c r="E7" s="4">
        <f t="shared" si="1"/>
        <v>2.95</v>
      </c>
      <c r="G7" s="2" t="s">
        <v>35</v>
      </c>
      <c r="H7" s="3">
        <v>1</v>
      </c>
      <c r="I7" s="4">
        <v>16.95</v>
      </c>
      <c r="J7" s="4">
        <v>6.95</v>
      </c>
      <c r="K7" s="4">
        <f t="shared" si="0"/>
        <v>6.95</v>
      </c>
    </row>
    <row r="8" spans="1:11" ht="39" customHeight="1" x14ac:dyDescent="0.2">
      <c r="A8" s="19" t="s">
        <v>41</v>
      </c>
      <c r="B8" s="16">
        <v>1</v>
      </c>
      <c r="C8" s="12">
        <v>3.95</v>
      </c>
      <c r="D8" s="12">
        <v>2.96</v>
      </c>
      <c r="E8" s="4">
        <f t="shared" si="1"/>
        <v>2.96</v>
      </c>
      <c r="G8" s="2" t="s">
        <v>30</v>
      </c>
      <c r="H8" s="3">
        <v>1</v>
      </c>
      <c r="I8" s="4">
        <v>29.95</v>
      </c>
      <c r="J8" s="4">
        <v>14.95</v>
      </c>
      <c r="K8" s="4">
        <f t="shared" si="0"/>
        <v>14.95</v>
      </c>
    </row>
    <row r="9" spans="1:11" ht="39" customHeight="1" x14ac:dyDescent="0.2">
      <c r="A9" s="19" t="s">
        <v>92</v>
      </c>
      <c r="B9" s="16">
        <v>1</v>
      </c>
      <c r="C9" s="12">
        <v>1.19</v>
      </c>
      <c r="D9" s="12">
        <v>0.95</v>
      </c>
      <c r="E9" s="4">
        <v>0.79</v>
      </c>
      <c r="G9" s="2" t="s">
        <v>38</v>
      </c>
      <c r="H9" s="3">
        <v>2</v>
      </c>
      <c r="I9" s="4">
        <v>36.950000000000003</v>
      </c>
      <c r="J9" s="4">
        <v>27.712500000000002</v>
      </c>
      <c r="K9" s="4">
        <f t="shared" si="0"/>
        <v>55.425000000000004</v>
      </c>
    </row>
    <row r="10" spans="1:11" ht="39" customHeight="1" x14ac:dyDescent="0.2">
      <c r="A10" s="19" t="s">
        <v>79</v>
      </c>
      <c r="B10" s="16">
        <v>2</v>
      </c>
      <c r="C10" s="12">
        <v>1</v>
      </c>
      <c r="D10" s="12">
        <v>0.3</v>
      </c>
      <c r="E10" s="4">
        <f t="shared" si="1"/>
        <v>0.6</v>
      </c>
      <c r="G10" s="2" t="s">
        <v>21</v>
      </c>
      <c r="H10" s="3">
        <v>1</v>
      </c>
      <c r="I10" s="4">
        <v>49.95</v>
      </c>
      <c r="J10" s="4">
        <v>34.950000000000003</v>
      </c>
      <c r="K10" s="4">
        <f t="shared" si="0"/>
        <v>34.950000000000003</v>
      </c>
    </row>
    <row r="11" spans="1:11" ht="39" customHeight="1" x14ac:dyDescent="0.2">
      <c r="A11" s="19" t="s">
        <v>87</v>
      </c>
      <c r="B11" s="16">
        <v>1</v>
      </c>
      <c r="C11" s="12">
        <v>2.25</v>
      </c>
      <c r="D11" s="12">
        <v>1.69</v>
      </c>
      <c r="E11" s="4">
        <f t="shared" si="1"/>
        <v>1.69</v>
      </c>
      <c r="G11" s="2" t="s">
        <v>25</v>
      </c>
      <c r="H11" s="3">
        <v>2</v>
      </c>
      <c r="I11" s="4">
        <v>5.65</v>
      </c>
      <c r="J11" s="4">
        <v>4.2375000000000007</v>
      </c>
      <c r="K11" s="4">
        <f t="shared" si="0"/>
        <v>8.4750000000000014</v>
      </c>
    </row>
    <row r="12" spans="1:11" ht="39" customHeight="1" x14ac:dyDescent="0.2">
      <c r="A12" s="19" t="s">
        <v>88</v>
      </c>
      <c r="B12" s="16">
        <v>1</v>
      </c>
      <c r="C12" s="12">
        <v>2.0499999999999998</v>
      </c>
      <c r="D12" s="12">
        <v>0.95</v>
      </c>
      <c r="E12" s="4">
        <f t="shared" si="1"/>
        <v>0.95</v>
      </c>
      <c r="G12" s="2" t="s">
        <v>28</v>
      </c>
      <c r="H12" s="3">
        <v>5</v>
      </c>
      <c r="I12" s="4">
        <v>19.95</v>
      </c>
      <c r="J12" s="4">
        <v>14.962499999999999</v>
      </c>
      <c r="K12" s="4">
        <f t="shared" si="0"/>
        <v>74.8125</v>
      </c>
    </row>
    <row r="13" spans="1:11" ht="39" customHeight="1" x14ac:dyDescent="0.2">
      <c r="A13" s="19" t="s">
        <v>42</v>
      </c>
      <c r="B13" s="16">
        <v>1</v>
      </c>
      <c r="C13" s="12">
        <v>1.85</v>
      </c>
      <c r="D13" s="12">
        <v>1.39</v>
      </c>
      <c r="E13" s="4">
        <f t="shared" si="1"/>
        <v>1.39</v>
      </c>
      <c r="G13" s="2" t="s">
        <v>29</v>
      </c>
      <c r="H13" s="3">
        <v>1</v>
      </c>
      <c r="I13" s="4">
        <v>31.95</v>
      </c>
      <c r="J13" s="4">
        <v>25.95</v>
      </c>
      <c r="K13" s="4">
        <f t="shared" si="0"/>
        <v>25.95</v>
      </c>
    </row>
    <row r="14" spans="1:11" ht="39" customHeight="1" x14ac:dyDescent="0.2">
      <c r="A14" s="19" t="s">
        <v>89</v>
      </c>
      <c r="B14" s="16">
        <v>4</v>
      </c>
      <c r="C14" s="12">
        <v>9</v>
      </c>
      <c r="D14" s="12">
        <v>1.96</v>
      </c>
      <c r="E14" s="4">
        <f t="shared" si="1"/>
        <v>7.84</v>
      </c>
      <c r="G14" s="2" t="s">
        <v>34</v>
      </c>
      <c r="H14" s="3">
        <v>1</v>
      </c>
      <c r="I14" s="4">
        <v>6.5</v>
      </c>
      <c r="J14" s="4">
        <v>4.875</v>
      </c>
      <c r="K14" s="4">
        <f t="shared" si="0"/>
        <v>4.875</v>
      </c>
    </row>
    <row r="15" spans="1:11" ht="39" customHeight="1" x14ac:dyDescent="0.2">
      <c r="A15" s="19" t="s">
        <v>90</v>
      </c>
      <c r="B15" s="16">
        <v>1</v>
      </c>
      <c r="C15" s="12">
        <v>1.6</v>
      </c>
      <c r="D15" s="12">
        <v>0.65</v>
      </c>
      <c r="E15" s="4">
        <f t="shared" si="1"/>
        <v>0.65</v>
      </c>
      <c r="G15" s="2" t="s">
        <v>20</v>
      </c>
      <c r="H15" s="3">
        <v>1</v>
      </c>
      <c r="I15" s="4">
        <v>14.65</v>
      </c>
      <c r="J15" s="4">
        <v>9.9499999999999993</v>
      </c>
      <c r="K15" s="4">
        <f t="shared" si="0"/>
        <v>9.9499999999999993</v>
      </c>
    </row>
    <row r="16" spans="1:11" ht="39" customHeight="1" x14ac:dyDescent="0.2">
      <c r="A16" s="19" t="s">
        <v>54</v>
      </c>
      <c r="B16" s="16">
        <v>3</v>
      </c>
      <c r="C16" s="12">
        <v>7.5</v>
      </c>
      <c r="D16" s="12">
        <v>0.95</v>
      </c>
      <c r="E16" s="4">
        <f t="shared" si="1"/>
        <v>2.8499999999999996</v>
      </c>
      <c r="G16" s="2" t="s">
        <v>6</v>
      </c>
      <c r="H16" s="3">
        <v>4</v>
      </c>
      <c r="I16" s="4">
        <v>19.899999999999999</v>
      </c>
      <c r="J16" s="4">
        <v>11.95</v>
      </c>
      <c r="K16" s="4">
        <f t="shared" si="0"/>
        <v>47.8</v>
      </c>
    </row>
    <row r="17" spans="1:11" ht="39" customHeight="1" x14ac:dyDescent="0.2">
      <c r="A17" s="19" t="s">
        <v>91</v>
      </c>
      <c r="B17" s="16">
        <v>1</v>
      </c>
      <c r="C17" s="12">
        <v>0.95</v>
      </c>
      <c r="D17" s="12">
        <v>0.7</v>
      </c>
      <c r="E17" s="4">
        <f t="shared" si="1"/>
        <v>0.7</v>
      </c>
      <c r="G17" s="2" t="s">
        <v>33</v>
      </c>
      <c r="H17" s="3">
        <v>3</v>
      </c>
      <c r="I17" s="4">
        <v>7.3</v>
      </c>
      <c r="J17" s="4">
        <v>5.4749999999999996</v>
      </c>
      <c r="K17" s="4">
        <f t="shared" si="0"/>
        <v>16.424999999999997</v>
      </c>
    </row>
    <row r="18" spans="1:11" ht="39" customHeight="1" x14ac:dyDescent="0.2">
      <c r="A18" s="19" t="s">
        <v>5</v>
      </c>
      <c r="B18" s="16">
        <v>1</v>
      </c>
      <c r="C18" s="12">
        <v>6.95</v>
      </c>
      <c r="D18" s="12">
        <v>5.21</v>
      </c>
      <c r="E18" s="10">
        <f t="shared" si="1"/>
        <v>5.21</v>
      </c>
      <c r="G18" s="26" t="s">
        <v>97</v>
      </c>
      <c r="H18" s="48"/>
      <c r="I18" s="48"/>
      <c r="J18" s="48"/>
      <c r="K18" s="17">
        <f>SUM(K4:K17)</f>
        <v>349.6875</v>
      </c>
    </row>
    <row r="19" spans="1:11" ht="39" customHeight="1" x14ac:dyDescent="0.25">
      <c r="A19" s="26" t="s">
        <v>93</v>
      </c>
      <c r="B19" s="26"/>
      <c r="C19" s="26"/>
      <c r="D19" s="26"/>
      <c r="E19" s="18">
        <f>SUM(E4:E18)</f>
        <v>35.709999999999994</v>
      </c>
    </row>
    <row r="20" spans="1:11" ht="39" customHeight="1" x14ac:dyDescent="0.3">
      <c r="A20" s="56" t="s">
        <v>94</v>
      </c>
      <c r="B20" s="57"/>
      <c r="C20" s="57"/>
      <c r="D20" s="57"/>
      <c r="E20" s="57"/>
      <c r="G20" s="74" t="s">
        <v>98</v>
      </c>
      <c r="H20" s="74"/>
      <c r="I20" s="74"/>
      <c r="J20" s="74"/>
      <c r="K20" s="74"/>
    </row>
    <row r="21" spans="1:11" ht="78.5" customHeight="1" x14ac:dyDescent="0.2">
      <c r="A21" s="52" t="s">
        <v>0</v>
      </c>
      <c r="B21" s="53"/>
      <c r="C21" s="1" t="s">
        <v>56</v>
      </c>
      <c r="D21" s="1" t="s">
        <v>57</v>
      </c>
      <c r="E21" s="1" t="s">
        <v>69</v>
      </c>
      <c r="G21" s="74"/>
      <c r="H21" s="74"/>
      <c r="I21" s="74"/>
      <c r="J21" s="74"/>
      <c r="K21" s="74"/>
    </row>
    <row r="22" spans="1:11" ht="39" customHeight="1" x14ac:dyDescent="0.2">
      <c r="A22" s="2" t="s">
        <v>63</v>
      </c>
      <c r="B22" s="3"/>
      <c r="C22" s="12">
        <v>2</v>
      </c>
      <c r="D22" s="12">
        <v>1</v>
      </c>
      <c r="E22" s="59">
        <v>20</v>
      </c>
      <c r="G22" s="74"/>
      <c r="H22" s="74"/>
      <c r="I22" s="74"/>
      <c r="J22" s="74"/>
      <c r="K22" s="74"/>
    </row>
    <row r="23" spans="1:11" ht="39" customHeight="1" x14ac:dyDescent="0.2">
      <c r="A23" s="2" t="s">
        <v>65</v>
      </c>
      <c r="B23" s="3"/>
      <c r="C23" s="12">
        <v>22</v>
      </c>
      <c r="D23" s="12">
        <v>15</v>
      </c>
      <c r="E23" s="60"/>
      <c r="G23" s="74"/>
      <c r="H23" s="74"/>
      <c r="I23" s="74"/>
      <c r="J23" s="74"/>
      <c r="K23" s="74"/>
    </row>
    <row r="24" spans="1:11" ht="39" customHeight="1" x14ac:dyDescent="0.2">
      <c r="A24" s="2" t="s">
        <v>67</v>
      </c>
      <c r="B24" s="3"/>
      <c r="C24" s="12">
        <v>95</v>
      </c>
      <c r="D24" s="12">
        <v>12</v>
      </c>
      <c r="E24" s="60"/>
      <c r="G24" s="74"/>
      <c r="H24" s="74"/>
      <c r="I24" s="74"/>
      <c r="J24" s="74"/>
      <c r="K24" s="74"/>
    </row>
    <row r="25" spans="1:11" ht="39" customHeight="1" x14ac:dyDescent="0.2">
      <c r="A25" s="9" t="s">
        <v>68</v>
      </c>
      <c r="B25" s="3"/>
      <c r="C25" s="12">
        <v>95</v>
      </c>
      <c r="D25" s="12">
        <v>12</v>
      </c>
      <c r="E25" s="60"/>
    </row>
    <row r="26" spans="1:11" ht="39" customHeight="1" x14ac:dyDescent="0.2">
      <c r="A26" s="9" t="s">
        <v>71</v>
      </c>
      <c r="B26" s="3"/>
      <c r="C26" s="15">
        <f>SUM(C22:C25)</f>
        <v>214</v>
      </c>
      <c r="D26" s="15">
        <f>SUM(D22:D25)</f>
        <v>40</v>
      </c>
      <c r="E26" s="61"/>
    </row>
    <row r="27" spans="1:11" ht="39" customHeight="1" x14ac:dyDescent="0.2">
      <c r="A27" s="65" t="s">
        <v>64</v>
      </c>
      <c r="B27" s="66"/>
      <c r="C27" s="66"/>
      <c r="D27" s="66"/>
      <c r="E27" s="67"/>
    </row>
    <row r="28" spans="1:11" ht="39" customHeight="1" x14ac:dyDescent="0.2">
      <c r="A28" s="68"/>
      <c r="B28" s="69"/>
      <c r="C28" s="69"/>
      <c r="D28" s="69"/>
      <c r="E28" s="70"/>
    </row>
    <row r="29" spans="1:11" ht="39" customHeight="1" x14ac:dyDescent="0.2">
      <c r="A29" s="71"/>
      <c r="B29" s="72"/>
      <c r="C29" s="72"/>
      <c r="D29" s="72"/>
      <c r="E29" s="73"/>
    </row>
    <row r="30" spans="1:11" ht="39" customHeight="1" x14ac:dyDescent="0.25">
      <c r="A30" s="51" t="s">
        <v>95</v>
      </c>
      <c r="B30" s="51"/>
      <c r="C30" s="51"/>
      <c r="D30" s="51"/>
      <c r="E30" s="13">
        <f>SUM(E22:E29)</f>
        <v>20</v>
      </c>
    </row>
    <row r="31" spans="1:11" ht="39" customHeight="1" x14ac:dyDescent="0.2"/>
    <row r="32" spans="1:11" ht="39" customHeight="1" x14ac:dyDescent="0.2"/>
    <row r="33" spans="5:5" ht="39" customHeight="1" x14ac:dyDescent="0.2"/>
    <row r="34" spans="5:5" ht="39" customHeight="1" x14ac:dyDescent="0.2"/>
    <row r="35" spans="5:5" ht="39" customHeight="1" x14ac:dyDescent="0.2"/>
    <row r="36" spans="5:5" ht="39" customHeight="1" x14ac:dyDescent="0.2"/>
    <row r="37" spans="5:5" ht="39" customHeight="1" x14ac:dyDescent="0.2"/>
    <row r="38" spans="5:5" ht="39" customHeight="1" x14ac:dyDescent="0.2"/>
    <row r="42" spans="5:5" x14ac:dyDescent="0.2">
      <c r="E42" s="5"/>
    </row>
    <row r="43" spans="5:5" x14ac:dyDescent="0.2">
      <c r="E43" s="5"/>
    </row>
    <row r="44" spans="5:5" x14ac:dyDescent="0.2">
      <c r="E44" s="5"/>
    </row>
    <row r="45" spans="5:5" x14ac:dyDescent="0.2">
      <c r="E45" s="5"/>
    </row>
    <row r="46" spans="5:5" x14ac:dyDescent="0.2">
      <c r="E46" s="5"/>
    </row>
    <row r="47" spans="5:5" x14ac:dyDescent="0.2">
      <c r="E47" s="5"/>
    </row>
  </sheetData>
  <mergeCells count="12">
    <mergeCell ref="A1:E1"/>
    <mergeCell ref="G1:K1"/>
    <mergeCell ref="A3:E3"/>
    <mergeCell ref="G3:K3"/>
    <mergeCell ref="A27:E29"/>
    <mergeCell ref="A30:D30"/>
    <mergeCell ref="G18:J18"/>
    <mergeCell ref="G20:K24"/>
    <mergeCell ref="E22:E26"/>
    <mergeCell ref="A19:D19"/>
    <mergeCell ref="A20:E20"/>
    <mergeCell ref="A21:B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C1ED-46D5-4CBD-B8C7-16EF9B397FD7}">
  <sheetPr>
    <tabColor rgb="FFFF0000"/>
  </sheetPr>
  <dimension ref="A1:K43"/>
  <sheetViews>
    <sheetView topLeftCell="A16" zoomScale="70" zoomScaleNormal="70" workbookViewId="0">
      <selection activeCell="I31" sqref="I31"/>
    </sheetView>
  </sheetViews>
  <sheetFormatPr baseColWidth="10" defaultColWidth="8.83203125" defaultRowHeight="15" x14ac:dyDescent="0.2"/>
  <cols>
    <col min="1" max="1" width="55.33203125" customWidth="1"/>
    <col min="2" max="2" width="8.83203125" bestFit="1" customWidth="1"/>
    <col min="3" max="3" width="10.33203125" bestFit="1" customWidth="1"/>
    <col min="4" max="4" width="12.5" customWidth="1"/>
    <col min="5" max="5" width="15.1640625" customWidth="1"/>
    <col min="7" max="7" width="48.1640625" customWidth="1"/>
    <col min="9" max="9" width="10.83203125" customWidth="1"/>
    <col min="10" max="10" width="12.83203125" customWidth="1"/>
    <col min="11" max="11" width="24.33203125" customWidth="1"/>
    <col min="12" max="12" width="12" bestFit="1" customWidth="1"/>
  </cols>
  <sheetData>
    <row r="1" spans="1:11" ht="153.5" customHeight="1" x14ac:dyDescent="0.2">
      <c r="A1" s="24"/>
      <c r="B1" s="24"/>
      <c r="C1" s="24"/>
      <c r="D1" s="24"/>
      <c r="E1" s="24"/>
      <c r="G1" s="24"/>
      <c r="H1" s="24"/>
      <c r="I1" s="24"/>
      <c r="J1" s="24"/>
      <c r="K1" s="24"/>
    </row>
    <row r="2" spans="1:11" s="7" customFormat="1" ht="74" customHeight="1" x14ac:dyDescent="0.2">
      <c r="A2" s="8" t="s">
        <v>0</v>
      </c>
      <c r="B2" s="1" t="s">
        <v>1</v>
      </c>
      <c r="C2" s="1" t="s">
        <v>56</v>
      </c>
      <c r="D2" s="1" t="s">
        <v>57</v>
      </c>
      <c r="E2" s="1" t="s">
        <v>58</v>
      </c>
      <c r="G2" s="8" t="s">
        <v>0</v>
      </c>
      <c r="H2" s="1" t="s">
        <v>1</v>
      </c>
      <c r="I2" s="1" t="s">
        <v>56</v>
      </c>
      <c r="J2" s="1" t="s">
        <v>57</v>
      </c>
      <c r="K2" s="1" t="s">
        <v>58</v>
      </c>
    </row>
    <row r="3" spans="1:11" ht="26.5" customHeight="1" x14ac:dyDescent="0.2">
      <c r="A3" s="54" t="s">
        <v>99</v>
      </c>
      <c r="B3" s="55"/>
      <c r="C3" s="55"/>
      <c r="D3" s="55"/>
      <c r="E3" s="55"/>
      <c r="G3" s="46" t="s">
        <v>109</v>
      </c>
      <c r="H3" s="47"/>
      <c r="I3" s="47"/>
      <c r="J3" s="47"/>
      <c r="K3" s="47"/>
    </row>
    <row r="4" spans="1:11" ht="39" customHeight="1" x14ac:dyDescent="0.2">
      <c r="A4" s="19" t="s">
        <v>107</v>
      </c>
      <c r="B4" s="20">
        <v>3</v>
      </c>
      <c r="C4" s="12">
        <v>0.95</v>
      </c>
      <c r="D4" s="12">
        <v>0.16</v>
      </c>
      <c r="E4" s="4">
        <f>SUM(B4*D4)</f>
        <v>0.48</v>
      </c>
      <c r="G4" s="2" t="s">
        <v>23</v>
      </c>
      <c r="H4" s="3">
        <v>1</v>
      </c>
      <c r="I4" s="4">
        <v>24.95</v>
      </c>
      <c r="J4" s="4">
        <v>19.95</v>
      </c>
      <c r="K4" s="4">
        <f t="shared" ref="K4:K18" si="0">SUM(H4*J4)</f>
        <v>19.95</v>
      </c>
    </row>
    <row r="5" spans="1:11" ht="39" customHeight="1" x14ac:dyDescent="0.2">
      <c r="A5" s="19" t="s">
        <v>84</v>
      </c>
      <c r="B5" s="20">
        <v>1</v>
      </c>
      <c r="C5" s="12">
        <v>3.95</v>
      </c>
      <c r="D5" s="12">
        <v>1.95</v>
      </c>
      <c r="E5" s="4">
        <f>SUM(B5*D5)</f>
        <v>1.95</v>
      </c>
      <c r="G5" s="2" t="s">
        <v>44</v>
      </c>
      <c r="H5" s="3">
        <v>1</v>
      </c>
      <c r="I5" s="4">
        <v>26.95</v>
      </c>
      <c r="J5" s="4">
        <v>20.212499999999999</v>
      </c>
      <c r="K5" s="4">
        <f t="shared" si="0"/>
        <v>20.212499999999999</v>
      </c>
    </row>
    <row r="6" spans="1:11" ht="39" customHeight="1" x14ac:dyDescent="0.2">
      <c r="A6" s="19" t="s">
        <v>86</v>
      </c>
      <c r="B6" s="20">
        <v>1</v>
      </c>
      <c r="C6" s="12">
        <v>6.95</v>
      </c>
      <c r="D6" s="12">
        <v>2.95</v>
      </c>
      <c r="E6" s="4">
        <f t="shared" ref="E6:E18" si="1">SUM(B6*D6)</f>
        <v>2.95</v>
      </c>
      <c r="G6" s="2" t="s">
        <v>31</v>
      </c>
      <c r="H6" s="3">
        <v>1</v>
      </c>
      <c r="I6" s="4">
        <v>16.95</v>
      </c>
      <c r="J6" s="4">
        <v>6.95</v>
      </c>
      <c r="K6" s="4">
        <f t="shared" si="0"/>
        <v>6.95</v>
      </c>
    </row>
    <row r="7" spans="1:11" ht="39" customHeight="1" x14ac:dyDescent="0.2">
      <c r="A7" s="19" t="s">
        <v>41</v>
      </c>
      <c r="B7" s="20">
        <v>1</v>
      </c>
      <c r="C7" s="12">
        <v>3.95</v>
      </c>
      <c r="D7" s="12">
        <v>2.96</v>
      </c>
      <c r="E7" s="4">
        <f t="shared" si="1"/>
        <v>2.96</v>
      </c>
      <c r="G7" s="2" t="s">
        <v>29</v>
      </c>
      <c r="H7" s="3">
        <v>1</v>
      </c>
      <c r="I7" s="4">
        <v>31.95</v>
      </c>
      <c r="J7" s="4">
        <v>25.95</v>
      </c>
      <c r="K7" s="4">
        <f t="shared" si="0"/>
        <v>25.95</v>
      </c>
    </row>
    <row r="8" spans="1:11" ht="39" customHeight="1" x14ac:dyDescent="0.2">
      <c r="A8" s="19" t="s">
        <v>92</v>
      </c>
      <c r="B8" s="20">
        <v>1</v>
      </c>
      <c r="C8" s="12">
        <v>1.19</v>
      </c>
      <c r="D8" s="12">
        <v>0.79</v>
      </c>
      <c r="E8" s="4">
        <f t="shared" si="1"/>
        <v>0.79</v>
      </c>
      <c r="G8" s="2" t="s">
        <v>46</v>
      </c>
      <c r="H8" s="3">
        <v>1</v>
      </c>
      <c r="I8" s="4">
        <v>101.7</v>
      </c>
      <c r="J8" s="4">
        <v>76.28</v>
      </c>
      <c r="K8" s="4">
        <f t="shared" si="0"/>
        <v>76.28</v>
      </c>
    </row>
    <row r="9" spans="1:11" ht="39" customHeight="1" x14ac:dyDescent="0.2">
      <c r="A9" s="19" t="s">
        <v>45</v>
      </c>
      <c r="B9" s="20">
        <v>1</v>
      </c>
      <c r="C9" s="12">
        <v>1.2</v>
      </c>
      <c r="D9" s="12">
        <v>0.9</v>
      </c>
      <c r="E9" s="4">
        <f t="shared" si="1"/>
        <v>0.9</v>
      </c>
      <c r="G9" s="2" t="s">
        <v>38</v>
      </c>
      <c r="H9" s="3">
        <v>2</v>
      </c>
      <c r="I9" s="4">
        <v>36.950000000000003</v>
      </c>
      <c r="J9" s="4">
        <v>27.712500000000002</v>
      </c>
      <c r="K9" s="4">
        <f t="shared" si="0"/>
        <v>55.425000000000004</v>
      </c>
    </row>
    <row r="10" spans="1:11" ht="39" customHeight="1" x14ac:dyDescent="0.2">
      <c r="A10" s="19" t="s">
        <v>104</v>
      </c>
      <c r="B10" s="20">
        <v>4</v>
      </c>
      <c r="C10" s="12">
        <v>7.4</v>
      </c>
      <c r="D10" s="12">
        <v>1.5</v>
      </c>
      <c r="E10" s="4">
        <f t="shared" si="1"/>
        <v>6</v>
      </c>
      <c r="G10" s="2" t="s">
        <v>33</v>
      </c>
      <c r="H10" s="3">
        <v>2</v>
      </c>
      <c r="I10" s="4">
        <v>7.3</v>
      </c>
      <c r="J10" s="4">
        <v>5.4749999999999996</v>
      </c>
      <c r="K10" s="4">
        <f>SUM(H10*J10)</f>
        <v>10.95</v>
      </c>
    </row>
    <row r="11" spans="1:11" ht="39" customHeight="1" x14ac:dyDescent="0.2">
      <c r="A11" s="19" t="s">
        <v>105</v>
      </c>
      <c r="B11" s="20">
        <v>1</v>
      </c>
      <c r="C11" s="12">
        <v>2.35</v>
      </c>
      <c r="D11" s="12">
        <v>1.1499999999999999</v>
      </c>
      <c r="E11" s="4">
        <f t="shared" si="1"/>
        <v>1.1499999999999999</v>
      </c>
      <c r="G11" s="2" t="s">
        <v>35</v>
      </c>
      <c r="H11" s="3">
        <v>1</v>
      </c>
      <c r="I11" s="4">
        <v>16.95</v>
      </c>
      <c r="J11" s="4">
        <v>6.95</v>
      </c>
      <c r="K11" s="4">
        <f t="shared" si="0"/>
        <v>6.95</v>
      </c>
    </row>
    <row r="12" spans="1:11" ht="39" customHeight="1" x14ac:dyDescent="0.2">
      <c r="A12" s="19" t="s">
        <v>79</v>
      </c>
      <c r="B12" s="20">
        <v>2</v>
      </c>
      <c r="C12" s="12">
        <v>1</v>
      </c>
      <c r="D12" s="12">
        <v>0.3</v>
      </c>
      <c r="E12" s="4">
        <f t="shared" si="1"/>
        <v>0.6</v>
      </c>
      <c r="G12" s="2" t="s">
        <v>30</v>
      </c>
      <c r="H12" s="3">
        <v>1</v>
      </c>
      <c r="I12" s="4">
        <v>29.95</v>
      </c>
      <c r="J12" s="4">
        <v>14.95</v>
      </c>
      <c r="K12" s="4">
        <f t="shared" si="0"/>
        <v>14.95</v>
      </c>
    </row>
    <row r="13" spans="1:11" ht="39" customHeight="1" x14ac:dyDescent="0.2">
      <c r="A13" s="19" t="s">
        <v>4</v>
      </c>
      <c r="B13" s="20">
        <v>1</v>
      </c>
      <c r="C13" s="12">
        <v>5.5</v>
      </c>
      <c r="D13" s="12">
        <v>3.95</v>
      </c>
      <c r="E13" s="4">
        <f t="shared" si="1"/>
        <v>3.95</v>
      </c>
      <c r="G13" s="2" t="s">
        <v>25</v>
      </c>
      <c r="H13" s="3">
        <v>3</v>
      </c>
      <c r="I13" s="4">
        <v>5.65</v>
      </c>
      <c r="J13" s="4">
        <v>4.2375000000000007</v>
      </c>
      <c r="K13" s="4">
        <f t="shared" si="0"/>
        <v>12.712500000000002</v>
      </c>
    </row>
    <row r="14" spans="1:11" ht="39" customHeight="1" x14ac:dyDescent="0.2">
      <c r="A14" s="19" t="s">
        <v>90</v>
      </c>
      <c r="B14" s="20">
        <v>1</v>
      </c>
      <c r="C14" s="12">
        <v>1.6</v>
      </c>
      <c r="D14" s="12">
        <v>0.65</v>
      </c>
      <c r="E14" s="4">
        <f t="shared" si="1"/>
        <v>0.65</v>
      </c>
      <c r="G14" s="2" t="s">
        <v>47</v>
      </c>
      <c r="H14" s="3">
        <v>3</v>
      </c>
      <c r="I14" s="4">
        <v>11.95</v>
      </c>
      <c r="J14" s="4">
        <v>8.9624999999999986</v>
      </c>
      <c r="K14" s="4">
        <f t="shared" si="0"/>
        <v>26.887499999999996</v>
      </c>
    </row>
    <row r="15" spans="1:11" ht="39" customHeight="1" x14ac:dyDescent="0.2">
      <c r="A15" s="19" t="s">
        <v>54</v>
      </c>
      <c r="B15" s="20">
        <v>2</v>
      </c>
      <c r="C15" s="12">
        <v>5</v>
      </c>
      <c r="D15" s="12">
        <v>0.95</v>
      </c>
      <c r="E15" s="4">
        <f t="shared" si="1"/>
        <v>1.9</v>
      </c>
      <c r="G15" s="2" t="s">
        <v>6</v>
      </c>
      <c r="H15" s="3">
        <v>3</v>
      </c>
      <c r="I15" s="4">
        <v>19.899999999999999</v>
      </c>
      <c r="J15" s="4">
        <v>11.95</v>
      </c>
      <c r="K15" s="4">
        <f>SUM(H15*J15)</f>
        <v>35.849999999999994</v>
      </c>
    </row>
    <row r="16" spans="1:11" ht="39" customHeight="1" x14ac:dyDescent="0.2">
      <c r="A16" s="19" t="s">
        <v>55</v>
      </c>
      <c r="B16" s="20">
        <v>1</v>
      </c>
      <c r="C16" s="12">
        <v>1.95</v>
      </c>
      <c r="D16" s="12">
        <v>1.46</v>
      </c>
      <c r="E16" s="4">
        <f t="shared" si="1"/>
        <v>1.46</v>
      </c>
      <c r="G16" s="2" t="s">
        <v>20</v>
      </c>
      <c r="H16" s="3">
        <v>1</v>
      </c>
      <c r="I16" s="4">
        <v>120.7</v>
      </c>
      <c r="J16" s="4">
        <v>74.95</v>
      </c>
      <c r="K16" s="4">
        <f>SUM(H16*J16)</f>
        <v>74.95</v>
      </c>
    </row>
    <row r="17" spans="1:11" ht="39" customHeight="1" x14ac:dyDescent="0.2">
      <c r="A17" s="19" t="s">
        <v>91</v>
      </c>
      <c r="B17" s="20">
        <v>1</v>
      </c>
      <c r="C17" s="12">
        <v>0.95</v>
      </c>
      <c r="D17" s="12">
        <v>0.7</v>
      </c>
      <c r="E17" s="4">
        <f t="shared" si="1"/>
        <v>0.7</v>
      </c>
      <c r="G17" s="2" t="s">
        <v>30</v>
      </c>
      <c r="H17" s="3">
        <v>1</v>
      </c>
      <c r="I17" s="4">
        <v>29.95</v>
      </c>
      <c r="J17" s="4">
        <v>14.95</v>
      </c>
      <c r="K17" s="4">
        <f t="shared" si="0"/>
        <v>14.95</v>
      </c>
    </row>
    <row r="18" spans="1:11" ht="39" customHeight="1" x14ac:dyDescent="0.2">
      <c r="A18" s="19" t="s">
        <v>106</v>
      </c>
      <c r="B18" s="20">
        <v>1</v>
      </c>
      <c r="C18" s="12">
        <v>6.95</v>
      </c>
      <c r="D18" s="12">
        <v>5.21</v>
      </c>
      <c r="E18" s="4">
        <f t="shared" si="1"/>
        <v>5.21</v>
      </c>
      <c r="G18" s="2" t="s">
        <v>28</v>
      </c>
      <c r="H18" s="3">
        <v>3</v>
      </c>
      <c r="I18" s="4">
        <v>19.95</v>
      </c>
      <c r="J18" s="4">
        <v>14.962499999999999</v>
      </c>
      <c r="K18" s="4">
        <f t="shared" si="0"/>
        <v>44.887499999999996</v>
      </c>
    </row>
    <row r="19" spans="1:11" ht="39" customHeight="1" x14ac:dyDescent="0.25">
      <c r="A19" s="84" t="s">
        <v>100</v>
      </c>
      <c r="B19" s="84"/>
      <c r="C19" s="84"/>
      <c r="D19" s="84"/>
      <c r="E19" s="13">
        <f>SUM(E4:E18)</f>
        <v>31.65</v>
      </c>
      <c r="G19" s="26" t="s">
        <v>111</v>
      </c>
      <c r="H19" s="48"/>
      <c r="I19" s="48"/>
      <c r="J19" s="48"/>
      <c r="K19" s="17">
        <f>SUM(K4:K18)</f>
        <v>447.85499999999996</v>
      </c>
    </row>
    <row r="20" spans="1:11" ht="39" customHeight="1" x14ac:dyDescent="0.3">
      <c r="A20" s="56" t="s">
        <v>101</v>
      </c>
      <c r="B20" s="57"/>
      <c r="C20" s="57"/>
      <c r="D20" s="57"/>
      <c r="E20" s="57"/>
    </row>
    <row r="21" spans="1:11" ht="80" x14ac:dyDescent="0.2">
      <c r="A21" s="52" t="s">
        <v>0</v>
      </c>
      <c r="B21" s="53"/>
      <c r="C21" s="1" t="s">
        <v>56</v>
      </c>
      <c r="D21" s="1" t="s">
        <v>57</v>
      </c>
      <c r="E21" s="1" t="s">
        <v>69</v>
      </c>
      <c r="G21" s="75" t="s">
        <v>151</v>
      </c>
      <c r="H21" s="76"/>
      <c r="I21" s="76"/>
      <c r="J21" s="76"/>
      <c r="K21" s="77"/>
    </row>
    <row r="22" spans="1:11" ht="39" customHeight="1" x14ac:dyDescent="0.2">
      <c r="A22" s="2" t="s">
        <v>63</v>
      </c>
      <c r="B22" s="3"/>
      <c r="C22" s="12">
        <v>2</v>
      </c>
      <c r="D22" s="12">
        <v>1</v>
      </c>
      <c r="E22" s="59">
        <v>20</v>
      </c>
      <c r="G22" s="78"/>
      <c r="H22" s="79"/>
      <c r="I22" s="79"/>
      <c r="J22" s="79"/>
      <c r="K22" s="80"/>
    </row>
    <row r="23" spans="1:11" ht="39" customHeight="1" x14ac:dyDescent="0.2">
      <c r="A23" s="2" t="s">
        <v>65</v>
      </c>
      <c r="B23" s="3"/>
      <c r="C23" s="12">
        <v>22</v>
      </c>
      <c r="D23" s="12">
        <v>15</v>
      </c>
      <c r="E23" s="60"/>
      <c r="G23" s="78"/>
      <c r="H23" s="79"/>
      <c r="I23" s="79"/>
      <c r="J23" s="79"/>
      <c r="K23" s="80"/>
    </row>
    <row r="24" spans="1:11" ht="39" customHeight="1" x14ac:dyDescent="0.2">
      <c r="A24" s="2" t="s">
        <v>67</v>
      </c>
      <c r="B24" s="3"/>
      <c r="C24" s="12">
        <v>95</v>
      </c>
      <c r="D24" s="12">
        <v>12</v>
      </c>
      <c r="E24" s="60"/>
      <c r="G24" s="81"/>
      <c r="H24" s="82"/>
      <c r="I24" s="82"/>
      <c r="J24" s="82"/>
      <c r="K24" s="83"/>
    </row>
    <row r="25" spans="1:11" ht="39" customHeight="1" x14ac:dyDescent="0.2">
      <c r="A25" s="9" t="s">
        <v>68</v>
      </c>
      <c r="B25" s="3"/>
      <c r="C25" s="12">
        <v>95</v>
      </c>
      <c r="D25" s="12">
        <v>12</v>
      </c>
      <c r="E25" s="60"/>
    </row>
    <row r="26" spans="1:11" ht="39" customHeight="1" x14ac:dyDescent="0.2">
      <c r="A26" s="9" t="s">
        <v>71</v>
      </c>
      <c r="B26" s="3"/>
      <c r="C26" s="15">
        <f>SUM(C22:C25)</f>
        <v>214</v>
      </c>
      <c r="D26" s="15">
        <f>SUM(D22:D25)</f>
        <v>40</v>
      </c>
      <c r="E26" s="61"/>
    </row>
    <row r="27" spans="1:11" ht="39" customHeight="1" x14ac:dyDescent="0.2">
      <c r="A27" s="65" t="s">
        <v>64</v>
      </c>
      <c r="B27" s="66"/>
      <c r="C27" s="66"/>
      <c r="D27" s="66"/>
      <c r="E27" s="67"/>
    </row>
    <row r="28" spans="1:11" ht="39" customHeight="1" x14ac:dyDescent="0.2">
      <c r="A28" s="68"/>
      <c r="B28" s="69"/>
      <c r="C28" s="69"/>
      <c r="D28" s="69"/>
      <c r="E28" s="70"/>
    </row>
    <row r="29" spans="1:11" ht="39" customHeight="1" x14ac:dyDescent="0.2">
      <c r="A29" s="71"/>
      <c r="B29" s="72"/>
      <c r="C29" s="72"/>
      <c r="D29" s="72"/>
      <c r="E29" s="73"/>
    </row>
    <row r="30" spans="1:11" ht="39" customHeight="1" x14ac:dyDescent="0.25">
      <c r="A30" s="51" t="s">
        <v>108</v>
      </c>
      <c r="B30" s="51"/>
      <c r="C30" s="51"/>
      <c r="D30" s="51"/>
      <c r="E30" s="13">
        <f>SUM(E22:E29)</f>
        <v>20</v>
      </c>
    </row>
    <row r="31" spans="1:11" ht="39" customHeight="1" x14ac:dyDescent="0.2"/>
    <row r="32" spans="1:11" ht="39" customHeight="1" x14ac:dyDescent="0.2"/>
    <row r="33" spans="5:5" ht="39" customHeight="1" x14ac:dyDescent="0.2"/>
    <row r="34" spans="5:5" ht="39" customHeight="1" x14ac:dyDescent="0.2"/>
    <row r="35" spans="5:5" ht="39" customHeight="1" x14ac:dyDescent="0.2"/>
    <row r="38" spans="5:5" x14ac:dyDescent="0.2">
      <c r="E38" s="5"/>
    </row>
    <row r="39" spans="5:5" x14ac:dyDescent="0.2">
      <c r="E39" s="5"/>
    </row>
    <row r="40" spans="5:5" x14ac:dyDescent="0.2">
      <c r="E40" s="5"/>
    </row>
    <row r="41" spans="5:5" x14ac:dyDescent="0.2">
      <c r="E41" s="5"/>
    </row>
    <row r="42" spans="5:5" x14ac:dyDescent="0.2">
      <c r="E42" s="5"/>
    </row>
    <row r="43" spans="5:5" x14ac:dyDescent="0.2">
      <c r="E43" s="5"/>
    </row>
  </sheetData>
  <mergeCells count="12">
    <mergeCell ref="A1:E1"/>
    <mergeCell ref="G1:K1"/>
    <mergeCell ref="A3:E3"/>
    <mergeCell ref="G3:K3"/>
    <mergeCell ref="G21:K24"/>
    <mergeCell ref="A27:E29"/>
    <mergeCell ref="A30:D30"/>
    <mergeCell ref="G19:J19"/>
    <mergeCell ref="E22:E26"/>
    <mergeCell ref="A19:D19"/>
    <mergeCell ref="A20:E20"/>
    <mergeCell ref="A21:B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C1C10-851C-40BC-B558-6F3CA307A83F}">
  <sheetPr>
    <tabColor rgb="FF7030A0"/>
  </sheetPr>
  <dimension ref="A1:K44"/>
  <sheetViews>
    <sheetView topLeftCell="A19" zoomScale="70" zoomScaleNormal="70" workbookViewId="0">
      <selection activeCell="J35" sqref="J35"/>
    </sheetView>
  </sheetViews>
  <sheetFormatPr baseColWidth="10" defaultColWidth="8.83203125" defaultRowHeight="15" x14ac:dyDescent="0.2"/>
  <cols>
    <col min="1" max="1" width="55.33203125" customWidth="1"/>
    <col min="2" max="2" width="8.83203125" bestFit="1" customWidth="1"/>
    <col min="3" max="3" width="10.33203125" bestFit="1" customWidth="1"/>
    <col min="4" max="4" width="12.5" customWidth="1"/>
    <col min="5" max="5" width="15.1640625" customWidth="1"/>
    <col min="7" max="7" width="48.1640625" customWidth="1"/>
    <col min="9" max="9" width="10.83203125" customWidth="1"/>
    <col min="10" max="10" width="12.83203125" customWidth="1"/>
    <col min="11" max="11" width="24.33203125" customWidth="1"/>
    <col min="12" max="12" width="12" bestFit="1" customWidth="1"/>
  </cols>
  <sheetData>
    <row r="1" spans="1:11" ht="153.5" customHeight="1" x14ac:dyDescent="0.2">
      <c r="A1" s="24"/>
      <c r="B1" s="24"/>
      <c r="C1" s="24"/>
      <c r="D1" s="24"/>
      <c r="E1" s="24"/>
      <c r="G1" s="24"/>
      <c r="H1" s="24"/>
      <c r="I1" s="24"/>
      <c r="J1" s="24"/>
      <c r="K1" s="24"/>
    </row>
    <row r="2" spans="1:11" s="7" customFormat="1" ht="74" customHeight="1" x14ac:dyDescent="0.2">
      <c r="A2" s="8" t="s">
        <v>0</v>
      </c>
      <c r="B2" s="1" t="s">
        <v>1</v>
      </c>
      <c r="C2" s="1" t="s">
        <v>56</v>
      </c>
      <c r="D2" s="1" t="s">
        <v>57</v>
      </c>
      <c r="E2" s="1" t="s">
        <v>58</v>
      </c>
      <c r="G2" s="8" t="s">
        <v>0</v>
      </c>
      <c r="H2" s="1" t="s">
        <v>1</v>
      </c>
      <c r="I2" s="1" t="s">
        <v>56</v>
      </c>
      <c r="J2" s="1" t="s">
        <v>57</v>
      </c>
      <c r="K2" s="1" t="s">
        <v>58</v>
      </c>
    </row>
    <row r="3" spans="1:11" ht="26.5" customHeight="1" x14ac:dyDescent="0.2">
      <c r="A3" s="54" t="s">
        <v>112</v>
      </c>
      <c r="B3" s="55"/>
      <c r="C3" s="55"/>
      <c r="D3" s="55"/>
      <c r="E3" s="55"/>
      <c r="G3" s="46" t="s">
        <v>115</v>
      </c>
      <c r="H3" s="47"/>
      <c r="I3" s="47"/>
      <c r="J3" s="47"/>
      <c r="K3" s="47"/>
    </row>
    <row r="4" spans="1:11" ht="39" customHeight="1" x14ac:dyDescent="0.2">
      <c r="A4" s="19" t="s">
        <v>102</v>
      </c>
      <c r="B4" s="20">
        <v>3</v>
      </c>
      <c r="C4" s="12">
        <v>0.95</v>
      </c>
      <c r="D4" s="12">
        <v>0.16</v>
      </c>
      <c r="E4" s="4">
        <f>SUM(B4*D4)</f>
        <v>0.48</v>
      </c>
      <c r="G4" s="2" t="s">
        <v>23</v>
      </c>
      <c r="H4" s="3">
        <v>1</v>
      </c>
      <c r="I4" s="4">
        <v>24.95</v>
      </c>
      <c r="J4" s="4">
        <v>19.95</v>
      </c>
      <c r="K4" s="4">
        <f t="shared" ref="K4:K18" si="0">SUM(H4*J4)</f>
        <v>19.95</v>
      </c>
    </row>
    <row r="5" spans="1:11" ht="39" customHeight="1" x14ac:dyDescent="0.2">
      <c r="A5" s="19" t="s">
        <v>84</v>
      </c>
      <c r="B5" s="20">
        <v>1</v>
      </c>
      <c r="C5" s="12">
        <v>3.95</v>
      </c>
      <c r="D5" s="12">
        <v>1.95</v>
      </c>
      <c r="E5" s="4">
        <f>SUM(B5*D5)</f>
        <v>1.95</v>
      </c>
      <c r="G5" s="2" t="s">
        <v>6</v>
      </c>
      <c r="H5" s="3">
        <v>4</v>
      </c>
      <c r="I5" s="4">
        <v>26.95</v>
      </c>
      <c r="J5" s="4">
        <v>20.212499999999999</v>
      </c>
      <c r="K5" s="4">
        <f t="shared" si="0"/>
        <v>80.849999999999994</v>
      </c>
    </row>
    <row r="6" spans="1:11" ht="39" customHeight="1" x14ac:dyDescent="0.2">
      <c r="A6" s="19" t="s">
        <v>118</v>
      </c>
      <c r="B6" s="20">
        <v>3</v>
      </c>
      <c r="C6" s="12">
        <v>2.52</v>
      </c>
      <c r="D6" s="12">
        <v>0.6</v>
      </c>
      <c r="E6" s="4">
        <f t="shared" ref="E6:E18" si="1">SUM(B6*D6)</f>
        <v>1.7999999999999998</v>
      </c>
      <c r="G6" s="2" t="s">
        <v>44</v>
      </c>
      <c r="H6" s="3">
        <v>1</v>
      </c>
      <c r="I6" s="4">
        <v>16.95</v>
      </c>
      <c r="J6" s="4">
        <v>6.95</v>
      </c>
      <c r="K6" s="4">
        <f t="shared" si="0"/>
        <v>6.95</v>
      </c>
    </row>
    <row r="7" spans="1:11" ht="39" customHeight="1" x14ac:dyDescent="0.2">
      <c r="A7" s="19" t="s">
        <v>119</v>
      </c>
      <c r="B7" s="20">
        <v>2</v>
      </c>
      <c r="C7" s="12">
        <v>8.3000000000000007</v>
      </c>
      <c r="D7" s="12">
        <v>2.96</v>
      </c>
      <c r="E7" s="4">
        <f t="shared" si="1"/>
        <v>5.92</v>
      </c>
      <c r="G7" s="2" t="s">
        <v>46</v>
      </c>
      <c r="H7" s="3">
        <v>2</v>
      </c>
      <c r="I7" s="4">
        <v>31.95</v>
      </c>
      <c r="J7" s="4">
        <v>25.95</v>
      </c>
      <c r="K7" s="4">
        <f t="shared" si="0"/>
        <v>51.9</v>
      </c>
    </row>
    <row r="8" spans="1:11" ht="39" customHeight="1" x14ac:dyDescent="0.2">
      <c r="A8" s="19" t="s">
        <v>41</v>
      </c>
      <c r="B8" s="20">
        <v>1</v>
      </c>
      <c r="C8" s="12">
        <v>3.95</v>
      </c>
      <c r="D8" s="12">
        <v>2.96</v>
      </c>
      <c r="E8" s="4">
        <f t="shared" si="1"/>
        <v>2.96</v>
      </c>
      <c r="G8" s="2" t="s">
        <v>29</v>
      </c>
      <c r="H8" s="3">
        <v>1</v>
      </c>
      <c r="I8" s="4">
        <v>101.7</v>
      </c>
      <c r="J8" s="4">
        <v>76.28</v>
      </c>
      <c r="K8" s="4">
        <f t="shared" si="0"/>
        <v>76.28</v>
      </c>
    </row>
    <row r="9" spans="1:11" ht="39" customHeight="1" x14ac:dyDescent="0.2">
      <c r="A9" s="19" t="s">
        <v>103</v>
      </c>
      <c r="B9" s="20">
        <v>1</v>
      </c>
      <c r="C9" s="12">
        <v>1.19</v>
      </c>
      <c r="D9" s="12">
        <v>0.79</v>
      </c>
      <c r="E9" s="4">
        <f t="shared" si="1"/>
        <v>0.79</v>
      </c>
      <c r="G9" s="2" t="s">
        <v>37</v>
      </c>
      <c r="H9" s="3">
        <v>4</v>
      </c>
      <c r="I9" s="4">
        <v>36.950000000000003</v>
      </c>
      <c r="J9" s="4">
        <v>27.712500000000002</v>
      </c>
      <c r="K9" s="4">
        <f t="shared" si="0"/>
        <v>110.85000000000001</v>
      </c>
    </row>
    <row r="10" spans="1:11" ht="39" customHeight="1" x14ac:dyDescent="0.2">
      <c r="A10" s="19" t="s">
        <v>120</v>
      </c>
      <c r="B10" s="20">
        <v>1</v>
      </c>
      <c r="C10" s="12">
        <v>1.65</v>
      </c>
      <c r="D10" s="12">
        <v>0.88</v>
      </c>
      <c r="E10" s="4">
        <f t="shared" si="1"/>
        <v>0.88</v>
      </c>
      <c r="G10" s="2" t="s">
        <v>38</v>
      </c>
      <c r="H10" s="3">
        <v>1</v>
      </c>
      <c r="I10" s="4">
        <v>7.3</v>
      </c>
      <c r="J10" s="4">
        <v>5.4749999999999996</v>
      </c>
      <c r="K10" s="4">
        <f>SUM(H10*J10)</f>
        <v>5.4749999999999996</v>
      </c>
    </row>
    <row r="11" spans="1:11" ht="39" customHeight="1" x14ac:dyDescent="0.2">
      <c r="A11" s="19" t="s">
        <v>79</v>
      </c>
      <c r="B11" s="20">
        <v>2</v>
      </c>
      <c r="C11" s="12">
        <v>1</v>
      </c>
      <c r="D11" s="12">
        <v>0.3</v>
      </c>
      <c r="E11" s="4">
        <f t="shared" si="1"/>
        <v>0.6</v>
      </c>
      <c r="G11" s="2" t="s">
        <v>35</v>
      </c>
      <c r="H11" s="3">
        <v>1</v>
      </c>
      <c r="I11" s="4">
        <v>16.95</v>
      </c>
      <c r="J11" s="4">
        <v>6.95</v>
      </c>
      <c r="K11" s="4">
        <f t="shared" si="0"/>
        <v>6.95</v>
      </c>
    </row>
    <row r="12" spans="1:11" ht="39" customHeight="1" x14ac:dyDescent="0.2">
      <c r="A12" s="19" t="s">
        <v>105</v>
      </c>
      <c r="B12" s="20">
        <v>4</v>
      </c>
      <c r="C12" s="12">
        <v>9.4</v>
      </c>
      <c r="D12" s="12">
        <v>1.1499999999999999</v>
      </c>
      <c r="E12" s="4">
        <f t="shared" si="1"/>
        <v>4.5999999999999996</v>
      </c>
      <c r="G12" s="2" t="s">
        <v>30</v>
      </c>
      <c r="H12" s="3">
        <v>1</v>
      </c>
      <c r="I12" s="4">
        <v>29.95</v>
      </c>
      <c r="J12" s="4">
        <v>14.95</v>
      </c>
      <c r="K12" s="4">
        <f t="shared" si="0"/>
        <v>14.95</v>
      </c>
    </row>
    <row r="13" spans="1:11" ht="39" customHeight="1" x14ac:dyDescent="0.2">
      <c r="A13" s="19" t="s">
        <v>90</v>
      </c>
      <c r="B13" s="20">
        <v>4</v>
      </c>
      <c r="C13" s="12">
        <v>6.4</v>
      </c>
      <c r="D13" s="12">
        <v>0.65</v>
      </c>
      <c r="E13" s="4">
        <f t="shared" si="1"/>
        <v>2.6</v>
      </c>
      <c r="G13" s="2" t="s">
        <v>30</v>
      </c>
      <c r="H13" s="3">
        <v>1</v>
      </c>
      <c r="I13" s="4">
        <v>5.65</v>
      </c>
      <c r="J13" s="4">
        <v>4.2375000000000007</v>
      </c>
      <c r="K13" s="4">
        <f t="shared" si="0"/>
        <v>4.2375000000000007</v>
      </c>
    </row>
    <row r="14" spans="1:11" ht="39" customHeight="1" x14ac:dyDescent="0.2">
      <c r="A14" s="19" t="s">
        <v>121</v>
      </c>
      <c r="B14" s="20">
        <v>4</v>
      </c>
      <c r="C14" s="12">
        <v>5.6</v>
      </c>
      <c r="D14" s="12">
        <v>0.5</v>
      </c>
      <c r="E14" s="4">
        <f t="shared" si="1"/>
        <v>2</v>
      </c>
      <c r="G14" s="2" t="s">
        <v>33</v>
      </c>
      <c r="H14" s="3">
        <v>2</v>
      </c>
      <c r="I14" s="4">
        <v>11.95</v>
      </c>
      <c r="J14" s="4">
        <v>8.9624999999999986</v>
      </c>
      <c r="K14" s="4">
        <f t="shared" si="0"/>
        <v>17.924999999999997</v>
      </c>
    </row>
    <row r="15" spans="1:11" ht="39" customHeight="1" x14ac:dyDescent="0.2">
      <c r="A15" s="19" t="s">
        <v>4</v>
      </c>
      <c r="B15" s="20">
        <v>1</v>
      </c>
      <c r="C15" s="12">
        <v>5.5</v>
      </c>
      <c r="D15" s="12">
        <v>3.95</v>
      </c>
      <c r="E15" s="4">
        <f t="shared" si="1"/>
        <v>3.95</v>
      </c>
      <c r="G15" s="2" t="s">
        <v>20</v>
      </c>
      <c r="H15" s="3">
        <v>1</v>
      </c>
      <c r="I15" s="4">
        <v>19.899999999999999</v>
      </c>
      <c r="J15" s="4">
        <v>11.95</v>
      </c>
      <c r="K15" s="4">
        <f>SUM(H15*J15)</f>
        <v>11.95</v>
      </c>
    </row>
    <row r="16" spans="1:11" ht="39" customHeight="1" x14ac:dyDescent="0.2">
      <c r="A16" s="19" t="s">
        <v>54</v>
      </c>
      <c r="B16" s="20">
        <v>1</v>
      </c>
      <c r="C16" s="12">
        <v>2.5</v>
      </c>
      <c r="D16" s="12">
        <v>0.95</v>
      </c>
      <c r="E16" s="4">
        <f t="shared" si="1"/>
        <v>0.95</v>
      </c>
      <c r="G16" s="2" t="s">
        <v>39</v>
      </c>
      <c r="H16" s="3">
        <v>2</v>
      </c>
      <c r="I16" s="4">
        <v>120.7</v>
      </c>
      <c r="J16" s="4">
        <v>74.95</v>
      </c>
      <c r="K16" s="4">
        <f>SUM(H16*J16)</f>
        <v>149.9</v>
      </c>
    </row>
    <row r="17" spans="1:11" ht="39" customHeight="1" x14ac:dyDescent="0.2">
      <c r="A17" s="19" t="s">
        <v>91</v>
      </c>
      <c r="B17" s="20">
        <v>1</v>
      </c>
      <c r="C17" s="12">
        <v>0.95</v>
      </c>
      <c r="D17" s="12">
        <v>0.7</v>
      </c>
      <c r="E17" s="4">
        <f t="shared" si="1"/>
        <v>0.7</v>
      </c>
      <c r="G17" s="2" t="s">
        <v>31</v>
      </c>
      <c r="H17" s="3">
        <v>1</v>
      </c>
      <c r="I17" s="4">
        <v>29.95</v>
      </c>
      <c r="J17" s="4">
        <v>14.95</v>
      </c>
      <c r="K17" s="4">
        <f t="shared" si="0"/>
        <v>14.95</v>
      </c>
    </row>
    <row r="18" spans="1:11" ht="39" customHeight="1" x14ac:dyDescent="0.2">
      <c r="A18" s="19" t="s">
        <v>5</v>
      </c>
      <c r="B18" s="20">
        <v>1</v>
      </c>
      <c r="C18" s="12">
        <v>6.95</v>
      </c>
      <c r="D18" s="12">
        <v>5.21</v>
      </c>
      <c r="E18" s="4">
        <f t="shared" si="1"/>
        <v>5.21</v>
      </c>
      <c r="G18" s="2" t="s">
        <v>28</v>
      </c>
      <c r="H18" s="3">
        <v>2</v>
      </c>
      <c r="I18" s="4">
        <v>19.95</v>
      </c>
      <c r="J18" s="4">
        <v>14.962499999999999</v>
      </c>
      <c r="K18" s="4">
        <f t="shared" si="0"/>
        <v>29.924999999999997</v>
      </c>
    </row>
    <row r="19" spans="1:11" ht="39" customHeight="1" x14ac:dyDescent="0.25">
      <c r="A19" s="84" t="s">
        <v>113</v>
      </c>
      <c r="B19" s="84"/>
      <c r="C19" s="84"/>
      <c r="D19" s="84"/>
      <c r="E19" s="13">
        <f>SUM(E4:E18)</f>
        <v>35.389999999999993</v>
      </c>
      <c r="G19" s="26" t="s">
        <v>117</v>
      </c>
      <c r="H19" s="48"/>
      <c r="I19" s="48"/>
      <c r="J19" s="48"/>
      <c r="K19" s="17">
        <f>SUM(K4:K18)</f>
        <v>603.04250000000002</v>
      </c>
    </row>
    <row r="20" spans="1:11" ht="39" customHeight="1" x14ac:dyDescent="0.3">
      <c r="A20" s="56" t="s">
        <v>114</v>
      </c>
      <c r="B20" s="57"/>
      <c r="C20" s="57"/>
      <c r="D20" s="57"/>
      <c r="E20" s="57"/>
    </row>
    <row r="21" spans="1:11" ht="84.5" customHeight="1" x14ac:dyDescent="0.2">
      <c r="A21" s="52" t="s">
        <v>0</v>
      </c>
      <c r="B21" s="53"/>
      <c r="C21" s="1" t="s">
        <v>56</v>
      </c>
      <c r="D21" s="1" t="s">
        <v>57</v>
      </c>
      <c r="E21" s="1" t="s">
        <v>69</v>
      </c>
      <c r="G21" s="75" t="s">
        <v>116</v>
      </c>
      <c r="H21" s="76"/>
      <c r="I21" s="76"/>
      <c r="J21" s="76"/>
      <c r="K21" s="77"/>
    </row>
    <row r="22" spans="1:11" ht="39" customHeight="1" x14ac:dyDescent="0.2">
      <c r="A22" s="2" t="s">
        <v>63</v>
      </c>
      <c r="B22" s="3"/>
      <c r="C22" s="12">
        <v>2</v>
      </c>
      <c r="D22" s="12">
        <v>1</v>
      </c>
      <c r="E22" s="59">
        <v>20</v>
      </c>
      <c r="G22" s="78"/>
      <c r="H22" s="79"/>
      <c r="I22" s="79"/>
      <c r="J22" s="79"/>
      <c r="K22" s="80"/>
    </row>
    <row r="23" spans="1:11" ht="39" customHeight="1" x14ac:dyDescent="0.2">
      <c r="A23" s="2" t="s">
        <v>65</v>
      </c>
      <c r="B23" s="3"/>
      <c r="C23" s="12">
        <v>22</v>
      </c>
      <c r="D23" s="12">
        <v>15</v>
      </c>
      <c r="E23" s="60"/>
      <c r="G23" s="78"/>
      <c r="H23" s="79"/>
      <c r="I23" s="79"/>
      <c r="J23" s="79"/>
      <c r="K23" s="80"/>
    </row>
    <row r="24" spans="1:11" ht="39" customHeight="1" x14ac:dyDescent="0.2">
      <c r="A24" s="2" t="s">
        <v>67</v>
      </c>
      <c r="B24" s="3"/>
      <c r="C24" s="12">
        <v>95</v>
      </c>
      <c r="D24" s="12">
        <v>12</v>
      </c>
      <c r="E24" s="60"/>
      <c r="G24" s="81"/>
      <c r="H24" s="82"/>
      <c r="I24" s="82"/>
      <c r="J24" s="82"/>
      <c r="K24" s="83"/>
    </row>
    <row r="25" spans="1:11" ht="39" customHeight="1" x14ac:dyDescent="0.2">
      <c r="A25" s="9" t="s">
        <v>123</v>
      </c>
      <c r="B25" s="3"/>
      <c r="C25" s="12">
        <v>60</v>
      </c>
      <c r="D25" s="12">
        <v>8</v>
      </c>
      <c r="E25" s="60"/>
    </row>
    <row r="26" spans="1:11" ht="39" customHeight="1" x14ac:dyDescent="0.2">
      <c r="A26" s="9" t="s">
        <v>122</v>
      </c>
      <c r="B26" s="3"/>
      <c r="C26" s="12">
        <v>30</v>
      </c>
      <c r="D26" s="12">
        <v>8</v>
      </c>
      <c r="E26" s="60"/>
    </row>
    <row r="27" spans="1:11" ht="39" customHeight="1" x14ac:dyDescent="0.2">
      <c r="A27" s="9" t="s">
        <v>71</v>
      </c>
      <c r="B27" s="3"/>
      <c r="C27" s="15">
        <f>SUM(C22:C26)</f>
        <v>209</v>
      </c>
      <c r="D27" s="15">
        <f>SUM(D22:D26)</f>
        <v>44</v>
      </c>
      <c r="E27" s="61"/>
    </row>
    <row r="28" spans="1:11" ht="39" customHeight="1" x14ac:dyDescent="0.2">
      <c r="A28" s="65" t="s">
        <v>64</v>
      </c>
      <c r="B28" s="66"/>
      <c r="C28" s="66"/>
      <c r="D28" s="66"/>
      <c r="E28" s="67"/>
    </row>
    <row r="29" spans="1:11" ht="39" customHeight="1" x14ac:dyDescent="0.2">
      <c r="A29" s="68"/>
      <c r="B29" s="69"/>
      <c r="C29" s="69"/>
      <c r="D29" s="69"/>
      <c r="E29" s="70"/>
    </row>
    <row r="30" spans="1:11" ht="39" customHeight="1" x14ac:dyDescent="0.2">
      <c r="A30" s="71"/>
      <c r="B30" s="72"/>
      <c r="C30" s="72"/>
      <c r="D30" s="72"/>
      <c r="E30" s="73"/>
    </row>
    <row r="31" spans="1:11" ht="39" customHeight="1" x14ac:dyDescent="0.25">
      <c r="A31" s="51" t="s">
        <v>128</v>
      </c>
      <c r="B31" s="51"/>
      <c r="C31" s="51"/>
      <c r="D31" s="51"/>
      <c r="E31" s="13">
        <f>SUM(E22:E30)</f>
        <v>20</v>
      </c>
    </row>
    <row r="32" spans="1:11" ht="39" customHeight="1" x14ac:dyDescent="0.2"/>
    <row r="33" spans="5:5" ht="39" customHeight="1" x14ac:dyDescent="0.2"/>
    <row r="34" spans="5:5" ht="39" customHeight="1" x14ac:dyDescent="0.2"/>
    <row r="35" spans="5:5" ht="39" customHeight="1" x14ac:dyDescent="0.2"/>
    <row r="36" spans="5:5" ht="39" customHeight="1" x14ac:dyDescent="0.2"/>
    <row r="39" spans="5:5" x14ac:dyDescent="0.2">
      <c r="E39" s="5"/>
    </row>
    <row r="40" spans="5:5" x14ac:dyDescent="0.2">
      <c r="E40" s="5"/>
    </row>
    <row r="41" spans="5:5" x14ac:dyDescent="0.2">
      <c r="E41" s="5"/>
    </row>
    <row r="42" spans="5:5" x14ac:dyDescent="0.2">
      <c r="E42" s="5"/>
    </row>
    <row r="43" spans="5:5" x14ac:dyDescent="0.2">
      <c r="E43" s="5"/>
    </row>
    <row r="44" spans="5:5" x14ac:dyDescent="0.2">
      <c r="E44" s="5"/>
    </row>
  </sheetData>
  <mergeCells count="12">
    <mergeCell ref="A31:D31"/>
    <mergeCell ref="A1:E1"/>
    <mergeCell ref="G1:K1"/>
    <mergeCell ref="A3:E3"/>
    <mergeCell ref="G3:K3"/>
    <mergeCell ref="A19:D19"/>
    <mergeCell ref="G19:J19"/>
    <mergeCell ref="A20:E20"/>
    <mergeCell ref="A21:B21"/>
    <mergeCell ref="G21:K24"/>
    <mergeCell ref="E22:E27"/>
    <mergeCell ref="A28:E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2E679-4EB7-4EB6-8CFD-1F8029C3A91B}">
  <sheetPr>
    <tabColor rgb="FF0070C0"/>
  </sheetPr>
  <dimension ref="A1:K43"/>
  <sheetViews>
    <sheetView topLeftCell="A16" zoomScale="70" zoomScaleNormal="70" workbookViewId="0">
      <selection activeCell="E22" sqref="E22"/>
    </sheetView>
  </sheetViews>
  <sheetFormatPr baseColWidth="10" defaultColWidth="8.83203125" defaultRowHeight="15" x14ac:dyDescent="0.2"/>
  <cols>
    <col min="1" max="1" width="55.33203125" customWidth="1"/>
    <col min="2" max="2" width="8.83203125" bestFit="1" customWidth="1"/>
    <col min="3" max="3" width="10.33203125" bestFit="1" customWidth="1"/>
    <col min="4" max="4" width="12.5" customWidth="1"/>
    <col min="5" max="5" width="15.1640625" customWidth="1"/>
    <col min="7" max="7" width="48.1640625" customWidth="1"/>
    <col min="9" max="9" width="10.83203125" customWidth="1"/>
    <col min="10" max="10" width="12.83203125" customWidth="1"/>
    <col min="11" max="11" width="24.33203125" customWidth="1"/>
    <col min="12" max="12" width="12" bestFit="1" customWidth="1"/>
  </cols>
  <sheetData>
    <row r="1" spans="1:11" ht="153.5" customHeight="1" x14ac:dyDescent="0.2">
      <c r="A1" s="24"/>
      <c r="B1" s="24"/>
      <c r="C1" s="24"/>
      <c r="D1" s="24"/>
      <c r="E1" s="24"/>
      <c r="G1" s="24"/>
      <c r="H1" s="24"/>
      <c r="I1" s="24"/>
      <c r="J1" s="24"/>
      <c r="K1" s="24"/>
    </row>
    <row r="2" spans="1:11" s="7" customFormat="1" ht="99.5" customHeight="1" x14ac:dyDescent="0.2">
      <c r="A2" s="8" t="s">
        <v>0</v>
      </c>
      <c r="B2" s="1" t="s">
        <v>1</v>
      </c>
      <c r="C2" s="1" t="s">
        <v>138</v>
      </c>
      <c r="D2" s="1" t="s">
        <v>139</v>
      </c>
      <c r="E2" s="1" t="s">
        <v>58</v>
      </c>
      <c r="G2" s="8" t="s">
        <v>0</v>
      </c>
      <c r="H2" s="1" t="s">
        <v>1</v>
      </c>
      <c r="I2" s="1" t="s">
        <v>138</v>
      </c>
      <c r="J2" s="1" t="s">
        <v>139</v>
      </c>
      <c r="K2" s="1" t="s">
        <v>58</v>
      </c>
    </row>
    <row r="3" spans="1:11" ht="26.5" customHeight="1" x14ac:dyDescent="0.2">
      <c r="A3" s="54" t="s">
        <v>124</v>
      </c>
      <c r="B3" s="55"/>
      <c r="C3" s="55"/>
      <c r="D3" s="55"/>
      <c r="E3" s="55"/>
      <c r="G3" s="46" t="s">
        <v>129</v>
      </c>
      <c r="H3" s="47"/>
      <c r="I3" s="47"/>
      <c r="J3" s="47"/>
      <c r="K3" s="47"/>
    </row>
    <row r="4" spans="1:11" ht="39" customHeight="1" x14ac:dyDescent="0.2">
      <c r="A4" s="16" t="s">
        <v>107</v>
      </c>
      <c r="B4" s="20">
        <v>3</v>
      </c>
      <c r="C4" s="12">
        <v>0.95</v>
      </c>
      <c r="D4" s="12">
        <v>0.16</v>
      </c>
      <c r="E4" s="4">
        <f>SUM(B4*D4)</f>
        <v>0.48</v>
      </c>
      <c r="G4" s="2" t="s">
        <v>23</v>
      </c>
      <c r="H4" s="3">
        <v>1</v>
      </c>
      <c r="I4" s="4">
        <v>24.95</v>
      </c>
      <c r="J4" s="4">
        <v>19.95</v>
      </c>
      <c r="K4" s="4">
        <f t="shared" ref="K4:K16" si="0">SUM(H4*J4)</f>
        <v>19.95</v>
      </c>
    </row>
    <row r="5" spans="1:11" ht="39" customHeight="1" x14ac:dyDescent="0.2">
      <c r="A5" s="16" t="s">
        <v>84</v>
      </c>
      <c r="B5" s="20">
        <v>1</v>
      </c>
      <c r="C5" s="12">
        <v>3.95</v>
      </c>
      <c r="D5" s="12">
        <v>1.95</v>
      </c>
      <c r="E5" s="4">
        <f>SUM(B5*D5)</f>
        <v>1.95</v>
      </c>
      <c r="G5" s="2" t="s">
        <v>33</v>
      </c>
      <c r="H5" s="3">
        <v>2</v>
      </c>
      <c r="I5" s="4">
        <v>7.3</v>
      </c>
      <c r="J5" s="4">
        <v>5.4749999999999996</v>
      </c>
      <c r="K5" s="4">
        <f>SUM(H5*J5)</f>
        <v>10.95</v>
      </c>
    </row>
    <row r="6" spans="1:11" ht="39" customHeight="1" x14ac:dyDescent="0.2">
      <c r="A6" s="16" t="s">
        <v>131</v>
      </c>
      <c r="B6" s="20">
        <v>2</v>
      </c>
      <c r="C6" s="12">
        <v>5.9</v>
      </c>
      <c r="D6" s="12">
        <v>2.35</v>
      </c>
      <c r="E6" s="4">
        <f t="shared" ref="E6:E19" si="1">SUM(B6*D6)</f>
        <v>4.7</v>
      </c>
      <c r="G6" s="2" t="s">
        <v>6</v>
      </c>
      <c r="H6" s="3">
        <v>3</v>
      </c>
      <c r="I6" s="4">
        <v>19.899999999999999</v>
      </c>
      <c r="J6" s="4">
        <v>11.95</v>
      </c>
      <c r="K6" s="4">
        <f>SUM(H6*J6)</f>
        <v>35.849999999999994</v>
      </c>
    </row>
    <row r="7" spans="1:11" ht="39" customHeight="1" x14ac:dyDescent="0.2">
      <c r="A7" s="16" t="s">
        <v>135</v>
      </c>
      <c r="B7" s="20">
        <v>3</v>
      </c>
      <c r="C7" s="12">
        <v>2.52</v>
      </c>
      <c r="D7" s="12">
        <v>0.6</v>
      </c>
      <c r="E7" s="4">
        <f t="shared" si="1"/>
        <v>1.7999999999999998</v>
      </c>
      <c r="G7" s="2" t="s">
        <v>20</v>
      </c>
      <c r="H7" s="3">
        <v>1</v>
      </c>
      <c r="I7" s="4">
        <v>120.7</v>
      </c>
      <c r="J7" s="4">
        <v>74.95</v>
      </c>
      <c r="K7" s="4">
        <f>SUM(H7*J7)</f>
        <v>74.95</v>
      </c>
    </row>
    <row r="8" spans="1:11" ht="39" customHeight="1" x14ac:dyDescent="0.2">
      <c r="A8" s="16" t="s">
        <v>136</v>
      </c>
      <c r="B8" s="20">
        <v>3</v>
      </c>
      <c r="C8" s="12">
        <v>2.52</v>
      </c>
      <c r="D8" s="12">
        <v>0.6</v>
      </c>
      <c r="E8" s="4">
        <f t="shared" si="1"/>
        <v>1.7999999999999998</v>
      </c>
      <c r="G8" s="2" t="s">
        <v>46</v>
      </c>
      <c r="H8" s="3">
        <v>1</v>
      </c>
      <c r="I8" s="4">
        <v>101.7</v>
      </c>
      <c r="J8" s="4">
        <v>76.275000000000006</v>
      </c>
      <c r="K8" s="4">
        <f t="shared" si="0"/>
        <v>76.275000000000006</v>
      </c>
    </row>
    <row r="9" spans="1:11" ht="39" customHeight="1" x14ac:dyDescent="0.2">
      <c r="A9" s="16" t="s">
        <v>41</v>
      </c>
      <c r="B9" s="20">
        <v>1</v>
      </c>
      <c r="C9" s="12">
        <v>3.95</v>
      </c>
      <c r="D9" s="12">
        <v>2.96</v>
      </c>
      <c r="E9" s="4">
        <f t="shared" si="1"/>
        <v>2.96</v>
      </c>
      <c r="G9" s="2" t="s">
        <v>29</v>
      </c>
      <c r="H9" s="3">
        <v>1</v>
      </c>
      <c r="I9" s="4">
        <v>31.95</v>
      </c>
      <c r="J9" s="4">
        <v>25.95</v>
      </c>
      <c r="K9" s="4">
        <f t="shared" si="0"/>
        <v>25.95</v>
      </c>
    </row>
    <row r="10" spans="1:11" ht="39" customHeight="1" x14ac:dyDescent="0.2">
      <c r="A10" s="16" t="s">
        <v>137</v>
      </c>
      <c r="B10" s="20">
        <v>1</v>
      </c>
      <c r="C10" s="12">
        <v>0.95</v>
      </c>
      <c r="D10" s="12">
        <v>0.25</v>
      </c>
      <c r="E10" s="4">
        <f t="shared" si="1"/>
        <v>0.25</v>
      </c>
      <c r="G10" s="2" t="s">
        <v>37</v>
      </c>
      <c r="H10" s="3">
        <v>2</v>
      </c>
      <c r="I10" s="4">
        <v>12.95</v>
      </c>
      <c r="J10" s="4">
        <v>9.7124999999999986</v>
      </c>
      <c r="K10" s="4">
        <f t="shared" si="0"/>
        <v>19.424999999999997</v>
      </c>
    </row>
    <row r="11" spans="1:11" ht="39" customHeight="1" x14ac:dyDescent="0.2">
      <c r="A11" s="16" t="s">
        <v>92</v>
      </c>
      <c r="B11" s="20">
        <v>1</v>
      </c>
      <c r="C11" s="12">
        <v>1.19</v>
      </c>
      <c r="D11" s="12">
        <v>0.79</v>
      </c>
      <c r="E11" s="4">
        <f t="shared" si="1"/>
        <v>0.79</v>
      </c>
      <c r="G11" s="2" t="s">
        <v>38</v>
      </c>
      <c r="H11" s="3">
        <v>1</v>
      </c>
      <c r="I11" s="4">
        <v>36.950000000000003</v>
      </c>
      <c r="J11" s="4">
        <v>27.712500000000002</v>
      </c>
      <c r="K11" s="4">
        <f t="shared" si="0"/>
        <v>27.712500000000002</v>
      </c>
    </row>
    <row r="12" spans="1:11" ht="39" customHeight="1" x14ac:dyDescent="0.2">
      <c r="A12" s="16" t="s">
        <v>79</v>
      </c>
      <c r="B12" s="20">
        <v>1</v>
      </c>
      <c r="C12" s="12">
        <v>0.5</v>
      </c>
      <c r="D12" s="12">
        <v>0.3</v>
      </c>
      <c r="E12" s="4">
        <f t="shared" si="1"/>
        <v>0.3</v>
      </c>
      <c r="G12" s="2" t="s">
        <v>35</v>
      </c>
      <c r="H12" s="3">
        <v>1</v>
      </c>
      <c r="I12" s="4">
        <v>16.95</v>
      </c>
      <c r="J12" s="4">
        <v>6.95</v>
      </c>
      <c r="K12" s="4">
        <f t="shared" si="0"/>
        <v>6.95</v>
      </c>
    </row>
    <row r="13" spans="1:11" ht="39" customHeight="1" x14ac:dyDescent="0.2">
      <c r="A13" s="11" t="s">
        <v>50</v>
      </c>
      <c r="B13" s="20">
        <v>1</v>
      </c>
      <c r="C13" s="12">
        <v>4.95</v>
      </c>
      <c r="D13" s="12">
        <v>1.95</v>
      </c>
      <c r="E13" s="4">
        <f t="shared" si="1"/>
        <v>1.95</v>
      </c>
      <c r="G13" s="2" t="s">
        <v>30</v>
      </c>
      <c r="H13" s="3">
        <v>1</v>
      </c>
      <c r="I13" s="4">
        <v>29.95</v>
      </c>
      <c r="J13" s="4">
        <v>14.95</v>
      </c>
      <c r="K13" s="4">
        <f t="shared" si="0"/>
        <v>14.95</v>
      </c>
    </row>
    <row r="14" spans="1:11" ht="39" customHeight="1" x14ac:dyDescent="0.2">
      <c r="A14" s="16" t="s">
        <v>43</v>
      </c>
      <c r="B14" s="20">
        <v>1</v>
      </c>
      <c r="C14" s="12">
        <v>10.95</v>
      </c>
      <c r="D14" s="12">
        <v>8.6300000000000008</v>
      </c>
      <c r="E14" s="4">
        <f t="shared" si="1"/>
        <v>8.6300000000000008</v>
      </c>
      <c r="G14" s="2" t="s">
        <v>30</v>
      </c>
      <c r="H14" s="3">
        <v>1</v>
      </c>
      <c r="I14" s="4">
        <v>29.95</v>
      </c>
      <c r="J14" s="4">
        <v>14.95</v>
      </c>
      <c r="K14" s="4">
        <f t="shared" si="0"/>
        <v>14.95</v>
      </c>
    </row>
    <row r="15" spans="1:11" ht="39" customHeight="1" x14ac:dyDescent="0.2">
      <c r="A15" s="16" t="s">
        <v>4</v>
      </c>
      <c r="B15" s="20">
        <v>1</v>
      </c>
      <c r="C15" s="12">
        <v>5.5</v>
      </c>
      <c r="D15" s="12">
        <v>5.5</v>
      </c>
      <c r="E15" s="4">
        <f t="shared" si="1"/>
        <v>5.5</v>
      </c>
      <c r="G15" s="2" t="s">
        <v>48</v>
      </c>
      <c r="H15" s="3">
        <v>2</v>
      </c>
      <c r="I15" s="4">
        <v>24.95</v>
      </c>
      <c r="J15" s="4">
        <v>18.712499999999999</v>
      </c>
      <c r="K15" s="4">
        <f t="shared" si="0"/>
        <v>37.424999999999997</v>
      </c>
    </row>
    <row r="16" spans="1:11" ht="39" customHeight="1" x14ac:dyDescent="0.2">
      <c r="A16" s="16" t="s">
        <v>133</v>
      </c>
      <c r="B16" s="20">
        <v>4</v>
      </c>
      <c r="C16" s="12">
        <v>6.4</v>
      </c>
      <c r="D16" s="12">
        <v>0.65</v>
      </c>
      <c r="E16" s="4">
        <f t="shared" si="1"/>
        <v>2.6</v>
      </c>
      <c r="G16" s="2" t="s">
        <v>31</v>
      </c>
      <c r="H16" s="3">
        <v>1</v>
      </c>
      <c r="I16" s="4">
        <v>16.95</v>
      </c>
      <c r="J16" s="4">
        <v>6.95</v>
      </c>
      <c r="K16" s="4">
        <f t="shared" si="0"/>
        <v>6.95</v>
      </c>
    </row>
    <row r="17" spans="1:11" ht="39" customHeight="1" x14ac:dyDescent="0.2">
      <c r="A17" s="16" t="s">
        <v>105</v>
      </c>
      <c r="B17" s="20">
        <v>4</v>
      </c>
      <c r="C17" s="12">
        <v>9.4</v>
      </c>
      <c r="D17" s="12">
        <v>1.1499999999999999</v>
      </c>
      <c r="E17" s="4">
        <f t="shared" si="1"/>
        <v>4.5999999999999996</v>
      </c>
      <c r="G17" s="26" t="s">
        <v>110</v>
      </c>
      <c r="H17" s="48"/>
      <c r="I17" s="48"/>
      <c r="J17" s="48"/>
      <c r="K17" s="17">
        <f>SUM(K4:K16)</f>
        <v>372.28749999999991</v>
      </c>
    </row>
    <row r="18" spans="1:11" ht="39" customHeight="1" x14ac:dyDescent="0.2">
      <c r="A18" s="16" t="s">
        <v>134</v>
      </c>
      <c r="B18" s="20">
        <v>2</v>
      </c>
      <c r="C18" s="12">
        <v>9.4</v>
      </c>
      <c r="D18" s="12">
        <v>1.79</v>
      </c>
      <c r="E18" s="4">
        <f t="shared" ref="E18" si="2">SUM(B18*D18)</f>
        <v>3.58</v>
      </c>
    </row>
    <row r="19" spans="1:11" ht="39" customHeight="1" x14ac:dyDescent="0.2">
      <c r="A19" s="11" t="s">
        <v>5</v>
      </c>
      <c r="B19" s="20">
        <v>1</v>
      </c>
      <c r="C19" s="12">
        <v>6.95</v>
      </c>
      <c r="D19" s="12">
        <v>5.21</v>
      </c>
      <c r="E19" s="4">
        <f t="shared" si="1"/>
        <v>5.21</v>
      </c>
      <c r="G19" s="75" t="s">
        <v>130</v>
      </c>
      <c r="H19" s="76"/>
      <c r="I19" s="76"/>
      <c r="J19" s="76"/>
      <c r="K19" s="77"/>
    </row>
    <row r="20" spans="1:11" ht="39" customHeight="1" x14ac:dyDescent="0.25">
      <c r="A20" s="86" t="s">
        <v>125</v>
      </c>
      <c r="B20" s="51"/>
      <c r="C20" s="51"/>
      <c r="D20" s="51"/>
      <c r="E20" s="23">
        <f>SUM(E4:E19)</f>
        <v>47.1</v>
      </c>
      <c r="G20" s="78"/>
      <c r="H20" s="79"/>
      <c r="I20" s="79"/>
      <c r="J20" s="79"/>
      <c r="K20" s="80"/>
    </row>
    <row r="21" spans="1:11" ht="39" customHeight="1" x14ac:dyDescent="0.3">
      <c r="A21" s="56" t="s">
        <v>126</v>
      </c>
      <c r="B21" s="57"/>
      <c r="C21" s="57"/>
      <c r="D21" s="57"/>
      <c r="E21" s="57"/>
      <c r="G21" s="78"/>
      <c r="H21" s="79"/>
      <c r="I21" s="79"/>
      <c r="J21" s="79"/>
      <c r="K21" s="80"/>
    </row>
    <row r="22" spans="1:11" ht="80" x14ac:dyDescent="0.2">
      <c r="A22" s="52" t="s">
        <v>0</v>
      </c>
      <c r="B22" s="53"/>
      <c r="C22" s="1" t="s">
        <v>56</v>
      </c>
      <c r="D22" s="1" t="s">
        <v>57</v>
      </c>
      <c r="E22" s="1" t="s">
        <v>69</v>
      </c>
      <c r="G22" s="81"/>
      <c r="H22" s="82"/>
      <c r="I22" s="82"/>
      <c r="J22" s="82"/>
      <c r="K22" s="83"/>
    </row>
    <row r="23" spans="1:11" ht="39" customHeight="1" x14ac:dyDescent="0.2">
      <c r="A23" s="2" t="s">
        <v>65</v>
      </c>
      <c r="B23" s="3"/>
      <c r="C23" s="12">
        <v>22</v>
      </c>
      <c r="D23" s="12">
        <v>15</v>
      </c>
      <c r="E23" s="85">
        <v>10</v>
      </c>
    </row>
    <row r="24" spans="1:11" ht="39" customHeight="1" x14ac:dyDescent="0.2">
      <c r="A24" s="9" t="s">
        <v>123</v>
      </c>
      <c r="B24" s="3"/>
      <c r="C24" s="12">
        <v>60</v>
      </c>
      <c r="D24" s="12">
        <v>8</v>
      </c>
      <c r="E24" s="60"/>
    </row>
    <row r="25" spans="1:11" ht="39" customHeight="1" x14ac:dyDescent="0.2">
      <c r="A25" s="9" t="s">
        <v>122</v>
      </c>
      <c r="B25" s="3"/>
      <c r="C25" s="12">
        <v>30</v>
      </c>
      <c r="D25" s="12">
        <v>8</v>
      </c>
      <c r="E25" s="60"/>
    </row>
    <row r="26" spans="1:11" ht="39" customHeight="1" x14ac:dyDescent="0.2">
      <c r="A26" s="9" t="s">
        <v>71</v>
      </c>
      <c r="B26" s="3"/>
      <c r="C26" s="15">
        <f>SUM(C23:C25)</f>
        <v>112</v>
      </c>
      <c r="D26" s="15">
        <f>SUM(D23:D25)</f>
        <v>31</v>
      </c>
      <c r="E26" s="61"/>
    </row>
    <row r="27" spans="1:11" ht="39" customHeight="1" x14ac:dyDescent="0.2">
      <c r="A27" s="65" t="s">
        <v>64</v>
      </c>
      <c r="B27" s="66"/>
      <c r="C27" s="66"/>
      <c r="D27" s="66"/>
      <c r="E27" s="67"/>
    </row>
    <row r="28" spans="1:11" ht="39" customHeight="1" x14ac:dyDescent="0.2">
      <c r="A28" s="68"/>
      <c r="B28" s="69"/>
      <c r="C28" s="69"/>
      <c r="D28" s="69"/>
      <c r="E28" s="70"/>
    </row>
    <row r="29" spans="1:11" ht="39" customHeight="1" x14ac:dyDescent="0.2">
      <c r="A29" s="71"/>
      <c r="B29" s="72"/>
      <c r="C29" s="72"/>
      <c r="D29" s="72"/>
      <c r="E29" s="73"/>
    </row>
    <row r="30" spans="1:11" ht="39" customHeight="1" x14ac:dyDescent="0.25">
      <c r="A30" s="86" t="s">
        <v>127</v>
      </c>
      <c r="B30" s="51"/>
      <c r="C30" s="51"/>
      <c r="D30" s="51"/>
      <c r="E30" s="23">
        <f>SUM(E23:E29)</f>
        <v>10</v>
      </c>
    </row>
    <row r="31" spans="1:11" ht="39" customHeight="1" x14ac:dyDescent="0.2"/>
    <row r="32" spans="1:11" ht="39" customHeight="1" x14ac:dyDescent="0.2"/>
    <row r="33" spans="5:5" ht="39" customHeight="1" x14ac:dyDescent="0.2"/>
    <row r="34" spans="5:5" ht="39" customHeight="1" x14ac:dyDescent="0.2"/>
    <row r="35" spans="5:5" ht="39" customHeight="1" x14ac:dyDescent="0.2"/>
    <row r="38" spans="5:5" x14ac:dyDescent="0.2">
      <c r="E38" s="5"/>
    </row>
    <row r="39" spans="5:5" x14ac:dyDescent="0.2">
      <c r="E39" s="5"/>
    </row>
    <row r="40" spans="5:5" x14ac:dyDescent="0.2">
      <c r="E40" s="5"/>
    </row>
    <row r="41" spans="5:5" x14ac:dyDescent="0.2">
      <c r="E41" s="5"/>
    </row>
    <row r="42" spans="5:5" x14ac:dyDescent="0.2">
      <c r="E42" s="5"/>
    </row>
    <row r="43" spans="5:5" x14ac:dyDescent="0.2">
      <c r="E43" s="5"/>
    </row>
  </sheetData>
  <mergeCells count="12">
    <mergeCell ref="A30:D30"/>
    <mergeCell ref="A1:E1"/>
    <mergeCell ref="G1:K1"/>
    <mergeCell ref="A3:E3"/>
    <mergeCell ref="G3:K3"/>
    <mergeCell ref="A20:D20"/>
    <mergeCell ref="G17:J17"/>
    <mergeCell ref="A21:E21"/>
    <mergeCell ref="A22:B22"/>
    <mergeCell ref="G19:K22"/>
    <mergeCell ref="E23:E26"/>
    <mergeCell ref="A27:E2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D1D78-F3AF-4EEC-B972-E26D03CC7892}">
  <sheetPr>
    <tabColor rgb="FF00B050"/>
  </sheetPr>
  <dimension ref="A1:K43"/>
  <sheetViews>
    <sheetView tabSelected="1" zoomScale="70" zoomScaleNormal="70" workbookViewId="0">
      <selection activeCell="K33" sqref="K33"/>
    </sheetView>
  </sheetViews>
  <sheetFormatPr baseColWidth="10" defaultColWidth="8.83203125" defaultRowHeight="15" x14ac:dyDescent="0.2"/>
  <cols>
    <col min="1" max="1" width="55.33203125" customWidth="1"/>
    <col min="2" max="2" width="8.83203125" bestFit="1" customWidth="1"/>
    <col min="3" max="3" width="10.33203125" bestFit="1" customWidth="1"/>
    <col min="4" max="4" width="12.5" customWidth="1"/>
    <col min="5" max="5" width="15.1640625" customWidth="1"/>
    <col min="7" max="7" width="48.1640625" customWidth="1"/>
    <col min="9" max="9" width="10.83203125" customWidth="1"/>
    <col min="10" max="10" width="12.83203125" customWidth="1"/>
    <col min="11" max="11" width="24.33203125" customWidth="1"/>
    <col min="12" max="12" width="12" bestFit="1" customWidth="1"/>
  </cols>
  <sheetData>
    <row r="1" spans="1:11" ht="153.5" customHeight="1" x14ac:dyDescent="0.2">
      <c r="A1" s="24"/>
      <c r="B1" s="24"/>
      <c r="C1" s="24"/>
      <c r="D1" s="24"/>
      <c r="E1" s="24"/>
      <c r="G1" s="24"/>
      <c r="H1" s="24"/>
      <c r="I1" s="24"/>
      <c r="J1" s="24"/>
      <c r="K1" s="24"/>
    </row>
    <row r="2" spans="1:11" s="7" customFormat="1" ht="99.5" customHeight="1" x14ac:dyDescent="0.2">
      <c r="A2" s="8" t="s">
        <v>0</v>
      </c>
      <c r="B2" s="1" t="s">
        <v>1</v>
      </c>
      <c r="C2" s="1" t="s">
        <v>138</v>
      </c>
      <c r="D2" s="1" t="s">
        <v>139</v>
      </c>
      <c r="E2" s="1" t="s">
        <v>58</v>
      </c>
      <c r="G2" s="8" t="s">
        <v>0</v>
      </c>
      <c r="H2" s="1" t="s">
        <v>1</v>
      </c>
      <c r="I2" s="1" t="s">
        <v>138</v>
      </c>
      <c r="J2" s="1" t="s">
        <v>139</v>
      </c>
      <c r="K2" s="1" t="s">
        <v>58</v>
      </c>
    </row>
    <row r="3" spans="1:11" ht="26.5" customHeight="1" x14ac:dyDescent="0.2">
      <c r="A3" s="54" t="s">
        <v>140</v>
      </c>
      <c r="B3" s="55"/>
      <c r="C3" s="55"/>
      <c r="D3" s="55"/>
      <c r="E3" s="55"/>
      <c r="G3" s="46" t="s">
        <v>144</v>
      </c>
      <c r="H3" s="47"/>
      <c r="I3" s="47"/>
      <c r="J3" s="47"/>
      <c r="K3" s="47"/>
    </row>
    <row r="4" spans="1:11" ht="39" customHeight="1" x14ac:dyDescent="0.2">
      <c r="A4" s="16" t="s">
        <v>102</v>
      </c>
      <c r="B4" s="20">
        <v>3</v>
      </c>
      <c r="C4" s="12">
        <v>0.95</v>
      </c>
      <c r="D4" s="12">
        <v>0.16</v>
      </c>
      <c r="E4" s="4">
        <f>SUM(B4*D4)</f>
        <v>0.48</v>
      </c>
      <c r="G4" s="2" t="s">
        <v>23</v>
      </c>
      <c r="H4" s="3">
        <v>1</v>
      </c>
      <c r="I4" s="4">
        <v>24.95</v>
      </c>
      <c r="J4" s="4">
        <v>19.95</v>
      </c>
      <c r="K4" s="4">
        <f t="shared" ref="K4:K16" si="0">SUM(H4*J4)</f>
        <v>19.95</v>
      </c>
    </row>
    <row r="5" spans="1:11" ht="39" customHeight="1" x14ac:dyDescent="0.2">
      <c r="A5" s="16" t="s">
        <v>84</v>
      </c>
      <c r="B5" s="20">
        <v>1</v>
      </c>
      <c r="C5" s="12">
        <v>3.95</v>
      </c>
      <c r="D5" s="12">
        <v>1.95</v>
      </c>
      <c r="E5" s="4">
        <f>SUM(B5*D5)</f>
        <v>1.95</v>
      </c>
      <c r="G5" s="2" t="s">
        <v>33</v>
      </c>
      <c r="H5" s="3">
        <v>2</v>
      </c>
      <c r="I5" s="4">
        <v>7.3</v>
      </c>
      <c r="J5" s="4">
        <v>5.4749999999999996</v>
      </c>
      <c r="K5" s="4">
        <f>SUM(H5*J5)</f>
        <v>10.95</v>
      </c>
    </row>
    <row r="6" spans="1:11" ht="39" customHeight="1" x14ac:dyDescent="0.2">
      <c r="A6" s="16" t="s">
        <v>131</v>
      </c>
      <c r="B6" s="20">
        <v>2</v>
      </c>
      <c r="C6" s="12">
        <v>5.9</v>
      </c>
      <c r="D6" s="12">
        <v>2.35</v>
      </c>
      <c r="E6" s="4">
        <f t="shared" ref="E6:E19" si="1">SUM(B6*D6)</f>
        <v>4.7</v>
      </c>
      <c r="G6" s="2" t="s">
        <v>6</v>
      </c>
      <c r="H6" s="3">
        <v>3</v>
      </c>
      <c r="I6" s="4">
        <v>19.899999999999999</v>
      </c>
      <c r="J6" s="4">
        <v>11.95</v>
      </c>
      <c r="K6" s="4">
        <f>SUM(H6*J6)</f>
        <v>35.849999999999994</v>
      </c>
    </row>
    <row r="7" spans="1:11" ht="39" customHeight="1" x14ac:dyDescent="0.2">
      <c r="A7" s="16" t="s">
        <v>132</v>
      </c>
      <c r="B7" s="20">
        <v>3</v>
      </c>
      <c r="C7" s="12">
        <v>2.52</v>
      </c>
      <c r="D7" s="12">
        <v>0.6</v>
      </c>
      <c r="E7" s="4">
        <f t="shared" si="1"/>
        <v>1.7999999999999998</v>
      </c>
      <c r="G7" s="2" t="s">
        <v>20</v>
      </c>
      <c r="H7" s="3">
        <v>1</v>
      </c>
      <c r="I7" s="4">
        <v>120.7</v>
      </c>
      <c r="J7" s="4">
        <v>74.95</v>
      </c>
      <c r="K7" s="4">
        <f>SUM(H7*J7)</f>
        <v>74.95</v>
      </c>
    </row>
    <row r="8" spans="1:11" ht="39" customHeight="1" x14ac:dyDescent="0.2">
      <c r="A8" s="16" t="s">
        <v>118</v>
      </c>
      <c r="B8" s="20">
        <v>3</v>
      </c>
      <c r="C8" s="12">
        <v>2.52</v>
      </c>
      <c r="D8" s="12">
        <v>0.6</v>
      </c>
      <c r="E8" s="4">
        <f t="shared" si="1"/>
        <v>1.7999999999999998</v>
      </c>
      <c r="G8" s="2" t="s">
        <v>46</v>
      </c>
      <c r="H8" s="3">
        <v>1</v>
      </c>
      <c r="I8" s="4">
        <v>101.7</v>
      </c>
      <c r="J8" s="4">
        <v>76.275000000000006</v>
      </c>
      <c r="K8" s="4">
        <f t="shared" si="0"/>
        <v>76.275000000000006</v>
      </c>
    </row>
    <row r="9" spans="1:11" ht="39" customHeight="1" x14ac:dyDescent="0.2">
      <c r="A9" s="16" t="s">
        <v>41</v>
      </c>
      <c r="B9" s="20">
        <v>1</v>
      </c>
      <c r="C9" s="12">
        <v>3.95</v>
      </c>
      <c r="D9" s="12">
        <v>2.96</v>
      </c>
      <c r="E9" s="4">
        <f t="shared" si="1"/>
        <v>2.96</v>
      </c>
      <c r="G9" s="2" t="s">
        <v>29</v>
      </c>
      <c r="H9" s="3">
        <v>1</v>
      </c>
      <c r="I9" s="4">
        <v>31.95</v>
      </c>
      <c r="J9" s="4">
        <v>25.95</v>
      </c>
      <c r="K9" s="4">
        <f t="shared" si="0"/>
        <v>25.95</v>
      </c>
    </row>
    <row r="10" spans="1:11" ht="39" customHeight="1" x14ac:dyDescent="0.2">
      <c r="A10" s="16" t="s">
        <v>147</v>
      </c>
      <c r="B10" s="20">
        <v>2</v>
      </c>
      <c r="C10" s="12">
        <v>3.49</v>
      </c>
      <c r="D10" s="12">
        <v>1.31</v>
      </c>
      <c r="E10" s="4">
        <f t="shared" si="1"/>
        <v>2.62</v>
      </c>
      <c r="G10" s="2" t="s">
        <v>37</v>
      </c>
      <c r="H10" s="3">
        <v>2</v>
      </c>
      <c r="I10" s="4">
        <v>12.95</v>
      </c>
      <c r="J10" s="4">
        <v>9.7124999999999986</v>
      </c>
      <c r="K10" s="4">
        <f t="shared" si="0"/>
        <v>19.424999999999997</v>
      </c>
    </row>
    <row r="11" spans="1:11" ht="39" customHeight="1" x14ac:dyDescent="0.2">
      <c r="A11" s="16" t="s">
        <v>103</v>
      </c>
      <c r="B11" s="20">
        <v>1</v>
      </c>
      <c r="C11" s="12">
        <v>1.19</v>
      </c>
      <c r="D11" s="12">
        <v>0.79</v>
      </c>
      <c r="E11" s="4">
        <f t="shared" si="1"/>
        <v>0.79</v>
      </c>
      <c r="G11" s="2" t="s">
        <v>38</v>
      </c>
      <c r="H11" s="3">
        <v>1</v>
      </c>
      <c r="I11" s="4">
        <v>36.950000000000003</v>
      </c>
      <c r="J11" s="4">
        <v>27.712500000000002</v>
      </c>
      <c r="K11" s="4">
        <f t="shared" si="0"/>
        <v>27.712500000000002</v>
      </c>
    </row>
    <row r="12" spans="1:11" ht="39" customHeight="1" x14ac:dyDescent="0.2">
      <c r="A12" s="16" t="s">
        <v>79</v>
      </c>
      <c r="B12" s="20">
        <v>1</v>
      </c>
      <c r="C12" s="12">
        <v>0.5</v>
      </c>
      <c r="D12" s="12">
        <v>0.3</v>
      </c>
      <c r="E12" s="4">
        <f t="shared" si="1"/>
        <v>0.3</v>
      </c>
      <c r="G12" s="2" t="s">
        <v>35</v>
      </c>
      <c r="H12" s="3">
        <v>1</v>
      </c>
      <c r="I12" s="4">
        <v>16.95</v>
      </c>
      <c r="J12" s="4">
        <v>6.95</v>
      </c>
      <c r="K12" s="4">
        <f t="shared" si="0"/>
        <v>6.95</v>
      </c>
    </row>
    <row r="13" spans="1:11" ht="39" customHeight="1" x14ac:dyDescent="0.2">
      <c r="A13" s="10" t="s">
        <v>50</v>
      </c>
      <c r="B13" s="20">
        <v>1</v>
      </c>
      <c r="C13" s="12">
        <v>4.95</v>
      </c>
      <c r="D13" s="12">
        <v>1.95</v>
      </c>
      <c r="E13" s="4">
        <f t="shared" si="1"/>
        <v>1.95</v>
      </c>
      <c r="G13" s="2" t="s">
        <v>30</v>
      </c>
      <c r="H13" s="3">
        <v>1</v>
      </c>
      <c r="I13" s="4">
        <v>29.95</v>
      </c>
      <c r="J13" s="4">
        <v>14.95</v>
      </c>
      <c r="K13" s="4">
        <f t="shared" si="0"/>
        <v>14.95</v>
      </c>
    </row>
    <row r="14" spans="1:11" ht="39" customHeight="1" x14ac:dyDescent="0.2">
      <c r="A14" s="16" t="s">
        <v>43</v>
      </c>
      <c r="B14" s="20">
        <v>1</v>
      </c>
      <c r="C14" s="12">
        <v>10.95</v>
      </c>
      <c r="D14" s="12">
        <v>8.6300000000000008</v>
      </c>
      <c r="E14" s="4">
        <f t="shared" si="1"/>
        <v>8.6300000000000008</v>
      </c>
      <c r="G14" s="2" t="s">
        <v>30</v>
      </c>
      <c r="H14" s="3">
        <v>1</v>
      </c>
      <c r="I14" s="4">
        <v>29.95</v>
      </c>
      <c r="J14" s="4">
        <v>14.95</v>
      </c>
      <c r="K14" s="4">
        <f t="shared" si="0"/>
        <v>14.95</v>
      </c>
    </row>
    <row r="15" spans="1:11" ht="39" customHeight="1" x14ac:dyDescent="0.2">
      <c r="A15" s="16" t="s">
        <v>4</v>
      </c>
      <c r="B15" s="20">
        <v>1</v>
      </c>
      <c r="C15" s="12">
        <v>5.5</v>
      </c>
      <c r="D15" s="12">
        <v>3.95</v>
      </c>
      <c r="E15" s="4">
        <f t="shared" si="1"/>
        <v>3.95</v>
      </c>
      <c r="G15" s="2" t="s">
        <v>48</v>
      </c>
      <c r="H15" s="3">
        <v>2</v>
      </c>
      <c r="I15" s="4">
        <v>24.95</v>
      </c>
      <c r="J15" s="4">
        <v>18.712499999999999</v>
      </c>
      <c r="K15" s="4">
        <f t="shared" si="0"/>
        <v>37.424999999999997</v>
      </c>
    </row>
    <row r="16" spans="1:11" ht="39" customHeight="1" x14ac:dyDescent="0.2">
      <c r="A16" s="16" t="s">
        <v>148</v>
      </c>
      <c r="B16" s="20">
        <v>2</v>
      </c>
      <c r="C16" s="12">
        <v>5.9</v>
      </c>
      <c r="D16" s="12">
        <v>2.35</v>
      </c>
      <c r="E16" s="4">
        <f t="shared" si="1"/>
        <v>4.7</v>
      </c>
      <c r="G16" s="2" t="s">
        <v>31</v>
      </c>
      <c r="H16" s="3">
        <v>1</v>
      </c>
      <c r="I16" s="4">
        <v>16.95</v>
      </c>
      <c r="J16" s="4">
        <v>6.95</v>
      </c>
      <c r="K16" s="4">
        <f t="shared" si="0"/>
        <v>6.95</v>
      </c>
    </row>
    <row r="17" spans="1:11" ht="39" customHeight="1" x14ac:dyDescent="0.2">
      <c r="A17" s="16" t="s">
        <v>105</v>
      </c>
      <c r="B17" s="20">
        <v>6</v>
      </c>
      <c r="C17" s="12">
        <v>14.1</v>
      </c>
      <c r="D17" s="12">
        <v>1.1499999999999999</v>
      </c>
      <c r="E17" s="4">
        <f t="shared" si="1"/>
        <v>6.8999999999999995</v>
      </c>
      <c r="G17" s="26" t="s">
        <v>145</v>
      </c>
      <c r="H17" s="48"/>
      <c r="I17" s="48"/>
      <c r="J17" s="48"/>
      <c r="K17" s="17">
        <f>SUM(K4:K16)</f>
        <v>372.28749999999991</v>
      </c>
    </row>
    <row r="18" spans="1:11" ht="39" customHeight="1" x14ac:dyDescent="0.2">
      <c r="A18" s="16" t="s">
        <v>134</v>
      </c>
      <c r="B18" s="20">
        <v>2</v>
      </c>
      <c r="C18" s="12">
        <v>4.7</v>
      </c>
      <c r="D18" s="12">
        <v>1.76</v>
      </c>
      <c r="E18" s="4">
        <f t="shared" si="1"/>
        <v>3.52</v>
      </c>
    </row>
    <row r="19" spans="1:11" ht="39" customHeight="1" x14ac:dyDescent="0.2">
      <c r="A19" s="16" t="s">
        <v>5</v>
      </c>
      <c r="B19" s="20">
        <v>1</v>
      </c>
      <c r="C19" s="12">
        <v>6.95</v>
      </c>
      <c r="D19" s="12">
        <v>5.21</v>
      </c>
      <c r="E19" s="4">
        <f t="shared" si="1"/>
        <v>5.21</v>
      </c>
      <c r="G19" s="75" t="s">
        <v>146</v>
      </c>
      <c r="H19" s="76"/>
      <c r="I19" s="76"/>
      <c r="J19" s="76"/>
      <c r="K19" s="77"/>
    </row>
    <row r="20" spans="1:11" ht="39" customHeight="1" x14ac:dyDescent="0.25">
      <c r="A20" s="86" t="s">
        <v>141</v>
      </c>
      <c r="B20" s="51"/>
      <c r="C20" s="51"/>
      <c r="D20" s="51"/>
      <c r="E20" s="23">
        <f>SUM(E4:E19)</f>
        <v>52.260000000000005</v>
      </c>
      <c r="G20" s="78"/>
      <c r="H20" s="79"/>
      <c r="I20" s="79"/>
      <c r="J20" s="79"/>
      <c r="K20" s="80"/>
    </row>
    <row r="21" spans="1:11" ht="39" customHeight="1" x14ac:dyDescent="0.3">
      <c r="A21" s="56" t="s">
        <v>142</v>
      </c>
      <c r="B21" s="57"/>
      <c r="C21" s="57"/>
      <c r="D21" s="57"/>
      <c r="E21" s="57"/>
      <c r="G21" s="78"/>
      <c r="H21" s="79"/>
      <c r="I21" s="79"/>
      <c r="J21" s="79"/>
      <c r="K21" s="80"/>
    </row>
    <row r="22" spans="1:11" ht="98" customHeight="1" x14ac:dyDescent="0.2">
      <c r="A22" s="52" t="s">
        <v>0</v>
      </c>
      <c r="B22" s="53"/>
      <c r="C22" s="1" t="s">
        <v>56</v>
      </c>
      <c r="D22" s="1" t="s">
        <v>57</v>
      </c>
      <c r="E22" s="21" t="s">
        <v>69</v>
      </c>
      <c r="G22" s="81"/>
      <c r="H22" s="82"/>
      <c r="I22" s="82"/>
      <c r="J22" s="82"/>
      <c r="K22" s="83"/>
    </row>
    <row r="23" spans="1:11" ht="39" customHeight="1" x14ac:dyDescent="0.2">
      <c r="A23" s="2" t="s">
        <v>65</v>
      </c>
      <c r="B23" s="3"/>
      <c r="C23" s="12">
        <v>22</v>
      </c>
      <c r="D23" s="12">
        <v>15</v>
      </c>
      <c r="E23" s="87">
        <v>10</v>
      </c>
    </row>
    <row r="24" spans="1:11" ht="39" customHeight="1" x14ac:dyDescent="0.2">
      <c r="A24" s="9" t="s">
        <v>149</v>
      </c>
      <c r="B24" s="3"/>
      <c r="C24" s="12">
        <v>60</v>
      </c>
      <c r="D24" s="12">
        <v>8</v>
      </c>
      <c r="E24" s="33"/>
    </row>
    <row r="25" spans="1:11" ht="39" customHeight="1" x14ac:dyDescent="0.2">
      <c r="A25" s="9" t="s">
        <v>122</v>
      </c>
      <c r="B25" s="3"/>
      <c r="C25" s="12">
        <v>30</v>
      </c>
      <c r="D25" s="12">
        <v>8</v>
      </c>
      <c r="E25" s="33"/>
    </row>
    <row r="26" spans="1:11" ht="39" customHeight="1" x14ac:dyDescent="0.2">
      <c r="A26" s="9" t="s">
        <v>71</v>
      </c>
      <c r="B26" s="3"/>
      <c r="C26" s="15">
        <f>SUM(C23:C25)</f>
        <v>112</v>
      </c>
      <c r="D26" s="15">
        <f>SUM(D23:D25)</f>
        <v>31</v>
      </c>
      <c r="E26" s="33"/>
    </row>
    <row r="27" spans="1:11" ht="39" customHeight="1" x14ac:dyDescent="0.2">
      <c r="A27" s="65" t="s">
        <v>64</v>
      </c>
      <c r="B27" s="66"/>
      <c r="C27" s="66"/>
      <c r="D27" s="66"/>
      <c r="E27" s="67"/>
    </row>
    <row r="28" spans="1:11" ht="39" customHeight="1" x14ac:dyDescent="0.2">
      <c r="A28" s="68"/>
      <c r="B28" s="69"/>
      <c r="C28" s="69"/>
      <c r="D28" s="69"/>
      <c r="E28" s="70"/>
    </row>
    <row r="29" spans="1:11" ht="39" customHeight="1" x14ac:dyDescent="0.2">
      <c r="A29" s="71"/>
      <c r="B29" s="72"/>
      <c r="C29" s="72"/>
      <c r="D29" s="72"/>
      <c r="E29" s="73"/>
    </row>
    <row r="30" spans="1:11" ht="39" customHeight="1" x14ac:dyDescent="0.25">
      <c r="A30" s="86" t="s">
        <v>143</v>
      </c>
      <c r="B30" s="51"/>
      <c r="C30" s="51"/>
      <c r="D30" s="51"/>
      <c r="E30" s="23">
        <f>SUM(E23:E29)</f>
        <v>10</v>
      </c>
    </row>
    <row r="31" spans="1:11" ht="39" customHeight="1" x14ac:dyDescent="0.2"/>
    <row r="32" spans="1:11" ht="39" customHeight="1" x14ac:dyDescent="0.2"/>
    <row r="33" spans="5:5" ht="39" customHeight="1" x14ac:dyDescent="0.2"/>
    <row r="34" spans="5:5" ht="39" customHeight="1" x14ac:dyDescent="0.2"/>
    <row r="35" spans="5:5" ht="39" customHeight="1" x14ac:dyDescent="0.2"/>
    <row r="38" spans="5:5" x14ac:dyDescent="0.2">
      <c r="E38" s="5"/>
    </row>
    <row r="39" spans="5:5" x14ac:dyDescent="0.2">
      <c r="E39" s="5"/>
    </row>
    <row r="40" spans="5:5" x14ac:dyDescent="0.2">
      <c r="E40" s="5"/>
    </row>
    <row r="41" spans="5:5" x14ac:dyDescent="0.2">
      <c r="E41" s="5"/>
    </row>
    <row r="42" spans="5:5" x14ac:dyDescent="0.2">
      <c r="E42" s="5"/>
    </row>
    <row r="43" spans="5:5" x14ac:dyDescent="0.2">
      <c r="E43" s="5"/>
    </row>
  </sheetData>
  <mergeCells count="12">
    <mergeCell ref="E23:E26"/>
    <mergeCell ref="A27:E29"/>
    <mergeCell ref="A30:D30"/>
    <mergeCell ref="A1:E1"/>
    <mergeCell ref="G1:K1"/>
    <mergeCell ref="A3:E3"/>
    <mergeCell ref="G3:K3"/>
    <mergeCell ref="G17:J17"/>
    <mergeCell ref="G19:K22"/>
    <mergeCell ref="A20:D20"/>
    <mergeCell ref="A21:E21"/>
    <mergeCell ref="A22:B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A02309AEFD3945BCF9E4FC1BAC5E3A" ma:contentTypeVersion="12" ma:contentTypeDescription="Create a new document." ma:contentTypeScope="" ma:versionID="61b9473f47a9690727c4c288b775d63f">
  <xsd:schema xmlns:xsd="http://www.w3.org/2001/XMLSchema" xmlns:xs="http://www.w3.org/2001/XMLSchema" xmlns:p="http://schemas.microsoft.com/office/2006/metadata/properties" xmlns:ns1="http://schemas.microsoft.com/sharepoint/v3" xmlns:ns2="a9c49bcf-620b-46e1-8974-0c9e9aca2f05" targetNamespace="http://schemas.microsoft.com/office/2006/metadata/properties" ma:root="true" ma:fieldsID="aa6a039d5abfeba68c874011c31b2172" ns1:_="" ns2:_="">
    <xsd:import namespace="http://schemas.microsoft.com/sharepoint/v3"/>
    <xsd:import namespace="a9c49bcf-620b-46e1-8974-0c9e9aca2f05"/>
    <xsd:element name="properties">
      <xsd:complexType>
        <xsd:sequence>
          <xsd:element name="documentManagement">
            <xsd:complexType>
              <xsd:all>
                <xsd:element ref="ns1:PublishingStartDate" minOccurs="0"/>
                <xsd:element ref="ns1:PublishingExpirationDate" minOccurs="0"/>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9c49bcf-620b-46e1-8974-0c9e9aca2f05" elementFormDefault="qualified">
    <xsd:import namespace="http://schemas.microsoft.com/office/2006/documentManagement/types"/>
    <xsd:import namespace="http://schemas.microsoft.com/office/infopath/2007/PartnerControls"/>
    <xsd:element name="PPContentOwner" ma:index="10"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11"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2"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3" nillable="true" ma:displayName="Submitted Date" ma:description="The date and time when this item was submitted for approval." ma:format="DateOnly" ma:internalName="PPSubmittedDate">
      <xsd:simpleType>
        <xsd:restriction base="dms:DateTime"/>
      </xsd:simpleType>
    </xsd:element>
    <xsd:element name="PPModeratedBy" ma:index="14"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5" nillable="true" ma:displayName="Moderated Date" ma:description="The date that the item was either approved or rejected." ma:format="DateOnly" ma:internalName="PPModeratedDate">
      <xsd:simpleType>
        <xsd:restriction base="dms:DateTime"/>
      </xsd:simpleType>
    </xsd:element>
    <xsd:element name="PPReferenceNumber" ma:index="16"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7"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8" nillable="true" ma:displayName="Review Date" ma:description="The date the item's content will be next due for review." ma:format="DateOnly" ma:internalName="PPReviewDate">
      <xsd:simpleType>
        <xsd:restriction base="dms:DateTime"/>
      </xsd:simpleType>
    </xsd:element>
    <xsd:element name="PPLastReviewedDate" ma:index="19" nillable="true" ma:displayName="Last Reviewed Date" ma:description="The date the item's content was last reviewed." ma:internalName="PPLastReviewedDate">
      <xsd:simpleType>
        <xsd:restriction base="dms:DateTime"/>
      </xsd:simpleType>
    </xsd:element>
    <xsd:element name="PPLastReviewedBy" ma:index="20"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21"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ContentApprover xmlns="a9c49bcf-620b-46e1-8974-0c9e9aca2f05">
      <UserInfo>
        <DisplayName>CARROLL, Helene</DisplayName>
        <AccountId>26</AccountId>
        <AccountType/>
      </UserInfo>
    </PPContentApprover>
    <PPContentAuthor xmlns="a9c49bcf-620b-46e1-8974-0c9e9aca2f05">
      <UserInfo>
        <DisplayName>CARROLL, Helene</DisplayName>
        <AccountId>26</AccountId>
        <AccountType/>
      </UserInfo>
    </PPContentAuthor>
    <PPSubmittedBy xmlns="a9c49bcf-620b-46e1-8974-0c9e9aca2f05">
      <UserInfo>
        <DisplayName>CARROLL, Helene</DisplayName>
        <AccountId>26</AccountId>
        <AccountType/>
      </UserInfo>
    </PPSubmittedBy>
    <PPModeratedBy xmlns="a9c49bcf-620b-46e1-8974-0c9e9aca2f05">
      <UserInfo>
        <DisplayName>CARROLL, Helene</DisplayName>
        <AccountId>26</AccountId>
        <AccountType/>
      </UserInfo>
    </PPModeratedBy>
    <PPReviewDate xmlns="a9c49bcf-620b-46e1-8974-0c9e9aca2f05" xsi:nil="true"/>
    <PPContentOwner xmlns="a9c49bcf-620b-46e1-8974-0c9e9aca2f05">
      <UserInfo>
        <DisplayName>CARROLL, Helene</DisplayName>
        <AccountId>26</AccountId>
        <AccountType/>
      </UserInfo>
    </PPContentOwner>
    <PublishingExpirationDate xmlns="http://schemas.microsoft.com/sharepoint/v3" xsi:nil="true"/>
    <PPModeratedDate xmlns="a9c49bcf-620b-46e1-8974-0c9e9aca2f05">2024-11-03T23:26:29+00:00</PPModeratedDate>
    <PPLastReviewedDate xmlns="a9c49bcf-620b-46e1-8974-0c9e9aca2f05">2024-11-03T23:26:29+00:00</PPLastReviewedDate>
    <PPSubmittedDate xmlns="a9c49bcf-620b-46e1-8974-0c9e9aca2f05">2024-11-03T23:25:57+00:00</PPSubmittedDate>
    <PPReferenceNumber xmlns="a9c49bcf-620b-46e1-8974-0c9e9aca2f05" xsi:nil="true"/>
    <PublishingStartDate xmlns="http://schemas.microsoft.com/sharepoint/v3" xsi:nil="true"/>
    <PPPublishedNotificationAddresses xmlns="a9c49bcf-620b-46e1-8974-0c9e9aca2f05" xsi:nil="true"/>
    <PPLastReviewedBy xmlns="a9c49bcf-620b-46e1-8974-0c9e9aca2f05">
      <UserInfo>
        <DisplayName>CARROLL, Helene</DisplayName>
        <AccountId>26</AccountId>
        <AccountType/>
      </UserInfo>
    </PPLastReviewedBy>
  </documentManagement>
</p:properties>
</file>

<file path=customXml/itemProps1.xml><?xml version="1.0" encoding="utf-8"?>
<ds:datastoreItem xmlns:ds="http://schemas.openxmlformats.org/officeDocument/2006/customXml" ds:itemID="{318B0393-6524-4CD1-8509-8DC9F99A6CDB}"/>
</file>

<file path=customXml/itemProps2.xml><?xml version="1.0" encoding="utf-8"?>
<ds:datastoreItem xmlns:ds="http://schemas.openxmlformats.org/officeDocument/2006/customXml" ds:itemID="{F1182210-E503-4B2B-97F7-0B32576ED423}"/>
</file>

<file path=customXml/itemProps3.xml><?xml version="1.0" encoding="utf-8"?>
<ds:datastoreItem xmlns:ds="http://schemas.openxmlformats.org/officeDocument/2006/customXml" ds:itemID="{67629399-BD54-4718-8D0E-A13CD99B594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PREP</vt:lpstr>
      <vt:lpstr>Year 1</vt:lpstr>
      <vt:lpstr>Year 2</vt:lpstr>
      <vt:lpstr>Year 3</vt:lpstr>
      <vt:lpstr>Year 4</vt:lpstr>
      <vt:lpstr>Year 5</vt:lpstr>
      <vt:lpstr>Year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SRS booklist and pricelist</dc:title>
  <dc:subject/>
  <dc:creator>Queensland Government</dc:creator>
  <cp:keywords/>
  <dc:description/>
  <cp:lastModifiedBy>CARROLL, Helene</cp:lastModifiedBy>
  <dcterms:created xsi:type="dcterms:W3CDTF">2024-10-27T07:50:58Z</dcterms:created>
  <dcterms:modified xsi:type="dcterms:W3CDTF">2024-11-03T23:05:55Z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0x01010000A02309AEFD3945BCF9E4FC1BAC5E3A</vt:lpwstr>
  </property>
</Properties>
</file>